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rasa\OneDrive - Trøndelag fylkeskommune\Virkemiddelgruppa\"/>
    </mc:Choice>
  </mc:AlternateContent>
  <xr:revisionPtr revIDLastSave="0" documentId="13_ncr:201_{C2D09AF7-C0F5-4F17-8ECE-C24C540F7623}" xr6:coauthVersionLast="47" xr6:coauthVersionMax="47" xr10:uidLastSave="{00000000-0000-0000-0000-000000000000}"/>
  <bookViews>
    <workbookView xWindow="-110" yWindow="-110" windowWidth="19420" windowHeight="11500" tabRatio="917" activeTab="1" xr2:uid="{00000000-000D-0000-FFFF-FFFF00000000}"/>
  </bookViews>
  <sheets>
    <sheet name="1. TILSAGNSBREV OG VEILEDNING" sheetId="14" r:id="rId1"/>
    <sheet name="2. PROSJEKTKOSTNADER" sheetId="15" r:id="rId2"/>
    <sheet name="Inndata" sheetId="10" state="hidden" r:id="rId3"/>
  </sheets>
  <definedNames>
    <definedName name="Område">#REF!</definedName>
  </definedNames>
  <calcPr calcId="191028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2" i="15" l="1"/>
  <c r="J192" i="15"/>
  <c r="I193" i="15"/>
  <c r="J193" i="15"/>
  <c r="I194" i="15"/>
  <c r="J194" i="15"/>
  <c r="I195" i="15"/>
  <c r="J195" i="15"/>
  <c r="I196" i="15"/>
  <c r="J196" i="15"/>
  <c r="I197" i="15"/>
  <c r="J197" i="15"/>
  <c r="I198" i="15"/>
  <c r="J198" i="15"/>
  <c r="I199" i="15"/>
  <c r="J199" i="15"/>
  <c r="I200" i="15"/>
  <c r="J200" i="15"/>
  <c r="I201" i="15"/>
  <c r="J201" i="15"/>
  <c r="I202" i="15"/>
  <c r="J202" i="15"/>
  <c r="I203" i="15"/>
  <c r="J203" i="15"/>
  <c r="I204" i="15"/>
  <c r="J204" i="15"/>
  <c r="I205" i="15"/>
  <c r="J205" i="15"/>
  <c r="I206" i="15"/>
  <c r="J206" i="15"/>
  <c r="I207" i="15"/>
  <c r="J207" i="15"/>
  <c r="I208" i="15"/>
  <c r="J208" i="15"/>
  <c r="I31" i="15"/>
  <c r="J31" i="15"/>
  <c r="I32" i="15"/>
  <c r="J32" i="15"/>
  <c r="I33" i="15"/>
  <c r="J33" i="15"/>
  <c r="I34" i="15"/>
  <c r="J34" i="15"/>
  <c r="I35" i="15"/>
  <c r="J35" i="15"/>
  <c r="I36" i="15"/>
  <c r="J36" i="15"/>
  <c r="I37" i="15"/>
  <c r="J37" i="15"/>
  <c r="I38" i="15"/>
  <c r="J38" i="15"/>
  <c r="I39" i="15"/>
  <c r="J39" i="15"/>
  <c r="I40" i="15"/>
  <c r="J40" i="15"/>
  <c r="I41" i="15"/>
  <c r="J41" i="15"/>
  <c r="I42" i="15"/>
  <c r="J42" i="15"/>
  <c r="I43" i="15"/>
  <c r="J43" i="15"/>
  <c r="I44" i="15"/>
  <c r="J44" i="15"/>
  <c r="I45" i="15"/>
  <c r="J45" i="15"/>
  <c r="I46" i="15"/>
  <c r="J46" i="15"/>
  <c r="I47" i="15"/>
  <c r="J47" i="15"/>
  <c r="I48" i="15"/>
  <c r="J48" i="15"/>
  <c r="I49" i="15"/>
  <c r="J49" i="15"/>
  <c r="I50" i="15"/>
  <c r="J50" i="15"/>
  <c r="I51" i="15"/>
  <c r="J51" i="15"/>
  <c r="I52" i="15"/>
  <c r="J52" i="15"/>
  <c r="I53" i="15"/>
  <c r="J53" i="15"/>
  <c r="I54" i="15"/>
  <c r="J54" i="15"/>
  <c r="B164" i="15"/>
  <c r="B161" i="15"/>
  <c r="B212" i="15"/>
  <c r="B159" i="15"/>
  <c r="B157" i="15"/>
  <c r="B58" i="15"/>
  <c r="B107" i="15"/>
  <c r="I171" i="15"/>
  <c r="J171" i="15"/>
  <c r="I172" i="15"/>
  <c r="J172" i="15"/>
  <c r="I173" i="15"/>
  <c r="J173" i="15"/>
  <c r="I174" i="15"/>
  <c r="J174" i="15"/>
  <c r="I175" i="15"/>
  <c r="J175" i="15"/>
  <c r="I176" i="15"/>
  <c r="J176" i="15"/>
  <c r="I177" i="15"/>
  <c r="J177" i="15"/>
  <c r="I178" i="15"/>
  <c r="J178" i="15"/>
  <c r="I179" i="15"/>
  <c r="J179" i="15"/>
  <c r="I180" i="15"/>
  <c r="J180" i="15"/>
  <c r="I181" i="15"/>
  <c r="J181" i="15"/>
  <c r="I182" i="15"/>
  <c r="J182" i="15"/>
  <c r="I183" i="15"/>
  <c r="J183" i="15"/>
  <c r="I184" i="15"/>
  <c r="J184" i="15"/>
  <c r="I185" i="15"/>
  <c r="J185" i="15"/>
  <c r="I186" i="15"/>
  <c r="J186" i="15"/>
  <c r="I187" i="15"/>
  <c r="J187" i="15"/>
  <c r="I188" i="15"/>
  <c r="J188" i="15"/>
  <c r="I189" i="15"/>
  <c r="J189" i="15"/>
  <c r="I190" i="15"/>
  <c r="J190" i="15"/>
  <c r="I191" i="15"/>
  <c r="J191" i="15"/>
  <c r="J170" i="15"/>
  <c r="J22" i="15"/>
  <c r="J23" i="15"/>
  <c r="J24" i="15"/>
  <c r="J25" i="15"/>
  <c r="J26" i="15"/>
  <c r="J27" i="15"/>
  <c r="J28" i="15"/>
  <c r="J29" i="15"/>
  <c r="J30" i="15"/>
  <c r="B11" i="15"/>
  <c r="B109" i="15"/>
  <c r="B14" i="15"/>
  <c r="B60" i="15"/>
  <c r="I19" i="15"/>
  <c r="J19" i="15" s="1"/>
  <c r="I20" i="15"/>
  <c r="J20" i="15" s="1"/>
  <c r="I21" i="15"/>
  <c r="J21" i="15" s="1"/>
  <c r="I22" i="15"/>
  <c r="I23" i="15"/>
  <c r="I24" i="15"/>
  <c r="I25" i="15"/>
  <c r="I26" i="15"/>
  <c r="I27" i="15"/>
  <c r="I28" i="15"/>
  <c r="I29" i="15"/>
  <c r="I30" i="15"/>
  <c r="F225" i="15"/>
  <c r="I18" i="15"/>
  <c r="J18" i="15" s="1"/>
  <c r="I167" i="15"/>
  <c r="J167" i="15" s="1"/>
  <c r="I168" i="15"/>
  <c r="J168" i="15" s="1"/>
  <c r="I169" i="15"/>
  <c r="J169" i="15" s="1"/>
  <c r="I170" i="15"/>
  <c r="D222" i="15"/>
  <c r="F224" i="15"/>
  <c r="F223" i="15"/>
  <c r="C29" i="14"/>
  <c r="E32" i="14" s="1"/>
  <c r="F222" i="15"/>
  <c r="F232" i="15"/>
  <c r="J157" i="15"/>
  <c r="H224" i="15" s="1"/>
  <c r="J107" i="15"/>
  <c r="H223" i="15" s="1"/>
  <c r="H58" i="15"/>
  <c r="F227" i="15" l="1"/>
  <c r="J212" i="15"/>
  <c r="E28" i="14"/>
  <c r="E27" i="14"/>
  <c r="E26" i="14"/>
  <c r="E31" i="14"/>
  <c r="E29" i="14"/>
  <c r="E25" i="14"/>
  <c r="G222" i="15" l="1"/>
  <c r="G225" i="15"/>
  <c r="G224" i="15"/>
  <c r="G223" i="15"/>
  <c r="H225" i="15"/>
  <c r="G227" i="15" l="1"/>
  <c r="J58" i="15"/>
  <c r="J214" i="15" s="1"/>
  <c r="H222" i="15" l="1"/>
  <c r="H227" i="15" s="1"/>
  <c r="J159" i="15"/>
  <c r="D232" i="15" l="1"/>
  <c r="J222" i="15"/>
  <c r="J223" i="15"/>
  <c r="J224" i="15"/>
  <c r="J225" i="15"/>
  <c r="E232" i="15" l="1"/>
  <c r="G232" i="15"/>
  <c r="J227" i="15"/>
  <c r="H232" i="15" l="1"/>
  <c r="J232" i="15" s="1"/>
</calcChain>
</file>

<file path=xl/sharedStrings.xml><?xml version="1.0" encoding="utf-8"?>
<sst xmlns="http://schemas.openxmlformats.org/spreadsheetml/2006/main" count="126" uniqueCount="111">
  <si>
    <t>Alle hvite felter som er aktuelle for prosjektet må fylles ut.</t>
  </si>
  <si>
    <r>
      <rPr>
        <sz val="10"/>
        <color rgb="FF000000"/>
        <rFont val="Verdana"/>
      </rPr>
      <t xml:space="preserve">Regnskapsrapporten er obligatorisk, og skal legges ved som vedlegg i forbindelse med </t>
    </r>
    <r>
      <rPr>
        <u/>
        <sz val="10"/>
        <color rgb="FF000000"/>
        <rFont val="Verdana"/>
      </rPr>
      <t>sluttutbetaling</t>
    </r>
    <r>
      <rPr>
        <sz val="10"/>
        <color rgb="FF000000"/>
        <rFont val="Verdana"/>
      </rPr>
      <t xml:space="preserve">. </t>
    </r>
  </si>
  <si>
    <t>Alle hvite felter i denne rapporten som gjelder for prosjektet er obligatorisk og må fylles ut. Mangelfull utfylling kan medføre at utregninger blir feil og/eller at rapporten blir underkjent.</t>
  </si>
  <si>
    <r>
      <rPr>
        <u/>
        <sz val="10"/>
        <color rgb="FF000000"/>
        <rFont val="Verdana"/>
      </rPr>
      <t>Prosjekteier</t>
    </r>
    <r>
      <rPr>
        <sz val="10"/>
        <color rgb="FF000000"/>
        <rFont val="Verdana"/>
      </rPr>
      <t xml:space="preserve"> (ansvarlig søker) er den virksomheten som søker og mottar tilsagnsbrev på vegne av prosjektet. Prosjekteier er ansvarlig part overfor Trøndelag fylkeskommune og skal føre betalte kostnader i sitt regnskap. </t>
    </r>
  </si>
  <si>
    <t>Prosjekteier skal fylle ut regnskapsrapporten med egne godkjente prosjektkostnader og alle godkjente prosjektkostnader fra øvrige prosjektdeltakere.</t>
  </si>
  <si>
    <t>Prosjekteier (ansvarlig søker) og revisor (ved revisjonsplikt) eller autorisert regnskapsfører skal signere på regnskapsrapporten nederst på siden i arkfanen "Prosjektkostnader".</t>
  </si>
  <si>
    <r>
      <rPr>
        <u/>
        <sz val="10"/>
        <color rgb="FF000000"/>
        <rFont val="Verdana"/>
      </rPr>
      <t>Prosjektdeltaker(e)</t>
    </r>
    <r>
      <rPr>
        <sz val="10"/>
        <color rgb="FF000000"/>
        <rFont val="Verdana"/>
      </rPr>
      <t xml:space="preserve"> er øvrige virksomheter (ut over prosjekteier) som deltar aktivt i prosjektet for å nå prosjektets målsettinger. Prosjektdeltakere kan bidra med timeinnsats i prosjektet.</t>
    </r>
  </si>
  <si>
    <t>Regnskapsrapporten består i tillegg av denne veiledningen med opplysninger fra tilsagnsbrev, av en arkfane hvor alle prosjektkostnadene skal fylles inn, samt en arkfane med en mal for timeliste for prosjektdeltakere.</t>
  </si>
  <si>
    <t>Alle timer fra eksterne prosjektdeltakere skal dokumenteres med timeliste(r). Prosjekteier er ansvarlig for tilstrekkelig dokumentasjon for regnskapskontroll. Vi anbefaler å bruke mal for timeliste i denne rapporten.</t>
  </si>
  <si>
    <t>Alle summer i rapporten skal oppgis i hele kroner og uten bruk av tusenskilletegn, komma eller punktum. Noen rader er skjulte og kan tas frem. Prosjekteier har ansvar for at alle summeringer blir riktige.</t>
  </si>
  <si>
    <t>OPPLYSNINGER FRA TILSAGNSBREV</t>
  </si>
  <si>
    <r>
      <rPr>
        <sz val="11"/>
        <color rgb="FFE35237"/>
        <rFont val="Verdana"/>
      </rPr>
      <t>Oppgi følgende opplysninger fra mottatt tilsagnsbrev før videre utfylling (obligatorisk og nødvendig for riktig utregning og funksjonalitet av rapporten)</t>
    </r>
    <r>
      <rPr>
        <sz val="11"/>
        <color rgb="FF000000"/>
        <rFont val="Verdana"/>
      </rPr>
      <t>:</t>
    </r>
  </si>
  <si>
    <t>Velg ordning i Trøndelag fylkeskommune tilskuddet er gitt av (nedtrekksmeny):</t>
  </si>
  <si>
    <t>Regionale utviklingsmidler (REGUT)</t>
  </si>
  <si>
    <t>Tilsagnsnummer:</t>
  </si>
  <si>
    <t>Prosjekteier:</t>
  </si>
  <si>
    <t>Prosjekttittel:</t>
  </si>
  <si>
    <t>Er søker en privat eller en offentlig virksomhet? (nedtrekksmeny):</t>
  </si>
  <si>
    <t>Oppgi opplysninger fra godkjent kostnadsoverslag i mottatt tilsagnsbrev (må fylles ut før videre utfylling - overføres til regnskapsrapport på neste side):</t>
  </si>
  <si>
    <t>Kostnadstype (de 3 øverste kostnadstypene er prosjekteiers betalte kostnader)</t>
  </si>
  <si>
    <t>Sum</t>
  </si>
  <si>
    <t>%</t>
  </si>
  <si>
    <t>Personalkostnader - prosjekteier (ansvarlig søker)</t>
  </si>
  <si>
    <t>Innkjøp av eksterne tjenester - prosjekteier</t>
  </si>
  <si>
    <t>Andre prosjektkostnader - prosjekteier</t>
  </si>
  <si>
    <t>Personalkostnader - prosjektdeltaker(e)</t>
  </si>
  <si>
    <t>Sum kostnader</t>
  </si>
  <si>
    <t>Oppgi Trøndelag fylkeskommune sitt tilskudd til dette prosjektet i tråd med mottatt tilsagnsbrev fra Trøndelag fylkeskommune (i hele kroner):</t>
  </si>
  <si>
    <t>Oppgi eventuell tidligere utbetalt støtte (delutbetaling) til dette prosjektet fra Trøndelag fylkeskommune (i hele kroner):</t>
  </si>
  <si>
    <t>Oppgi eventuelt annen offentlig støtte til dette prosjektet ut over tilskuddet fra Trøndelag fylkeskommune (i hele kroner):</t>
  </si>
  <si>
    <t> </t>
  </si>
  <si>
    <t xml:space="preserve"> </t>
  </si>
  <si>
    <t>Trøndelag fylkeskommune dekker som hovedregel inntil 50 % av prosjektets totale kostnader, men aldri mer enn de bokførte og betalte kostnadene i prosjektansvarliges regnskap (markert med grønt).</t>
  </si>
  <si>
    <t>OPPLYSNINGER OM UTFYLLING AV REGNSKAPSRAPPORT</t>
  </si>
  <si>
    <t xml:space="preserve">Prosjekteier oppgir alle sine egne prosjektkostnader (Personalkostnader, Innkjøp av tjenester og Andre prosjektkostnader) som er betalt og bokført i prosjekteiers regnskap. </t>
  </si>
  <si>
    <r>
      <rPr>
        <sz val="10"/>
        <color rgb="FF000000"/>
        <rFont val="Verdana"/>
      </rPr>
      <t xml:space="preserve">Prosjekteier oppgir totalsum timer fra hver Prosjektdeltaker (1 linje per) under overskriften "Personalkostnader prosjektdeltakere som ikke er betalt av prosjekteier", basert på </t>
    </r>
    <r>
      <rPr>
        <sz val="10"/>
        <color rgb="FFE35237"/>
        <rFont val="Verdana"/>
      </rPr>
      <t>TIMELISTE PROSJEKTDELTAKERE</t>
    </r>
    <r>
      <rPr>
        <sz val="10"/>
        <color rgb="FF000000"/>
        <rFont val="Verdana"/>
      </rPr>
      <t xml:space="preserve">. </t>
    </r>
  </si>
  <si>
    <t xml:space="preserve">Dersom Prosjektdeltaker(e) skal ha betalt for sine personalkostnader (timer), må Prosjektdeltaker(e) fakturere prosjekteier, og timene føres da som Innkjøp av eksterne tjenester i Prosjekteiers regnskap. </t>
  </si>
  <si>
    <t>Dersom Prosjekteier har spørsmål til utfylling eller annet knyttet til regnskapsrapporten, kan Prosjekteier ta kontakt med kontaktperson (saksbehandler) i Trøndelag fylkeskommune, som er oppgitt i tilsagnsbrevet.</t>
  </si>
  <si>
    <t xml:space="preserve">PROSJEKTETS KOSTNADER </t>
  </si>
  <si>
    <t xml:space="preserve">Prosjekteier oppgir sine egne bokførte og betalte prosjektkostnader. </t>
  </si>
  <si>
    <r>
      <rPr>
        <sz val="10"/>
        <color rgb="FF004052"/>
        <rFont val="Verdana"/>
      </rPr>
      <t xml:space="preserve">Personalkostnader for prosjekteier sine egne medarbeidere (timesatser regnes ut automatisk). Alle felter må fylles ut fullstendig.  </t>
    </r>
    <r>
      <rPr>
        <sz val="10"/>
        <color rgb="FFE35237"/>
        <rFont val="Verdana"/>
      </rPr>
      <t>Årslønn skal bare oppgis ved beregning av timesats basert på 1 promille av årslønn.</t>
    </r>
  </si>
  <si>
    <t>År (nedtrekksmeny)</t>
  </si>
  <si>
    <t>Fornavn og etternavn</t>
  </si>
  <si>
    <t>Beskrivelse av aktivitet</t>
  </si>
  <si>
    <t>Type timesats (nedtrekksmeny)</t>
  </si>
  <si>
    <t>Årslønn (beregnet)</t>
  </si>
  <si>
    <t>Totalt antall timer</t>
  </si>
  <si>
    <t>Timesats</t>
  </si>
  <si>
    <t>Kroner</t>
  </si>
  <si>
    <t>Flere rader er skjult og kan tas frem. Summer overføres til regnskapsrapport.</t>
  </si>
  <si>
    <t>Innkjøp av tjenester som er nødvendige for å gjennomføre prosjektet. Dette kan være konsulenttjenester, FoU-tjenester e.l.</t>
  </si>
  <si>
    <t xml:space="preserve">Tjenesteleverandør </t>
  </si>
  <si>
    <t>Beskrivelse av leveranse</t>
  </si>
  <si>
    <t>Fakturanummer</t>
  </si>
  <si>
    <t>Nødvendige kostnader for gjennomføring av prosjektet som ikke dekkes av øvrige kostnadstyper. Poster på over kroner 20 000 skal spesifiseres. Like kostnadstyper, som f.eks. reisekostnader kan oppgis samlet.</t>
  </si>
  <si>
    <t>Type kostnad</t>
  </si>
  <si>
    <t>Beskrivelse av kostnad (poster over 20 000 skal spesifiseres. Like kostnadstyper, som f.eks. reisekostnader, kan summeres).</t>
  </si>
  <si>
    <t>Prosjekteier bruker én rad per prosjektdeltaker og oppgir den enkelte prosjektdeltakers totale antall timer som hentes fra TIMELISTE PROSJEKTDELTAKERE.</t>
  </si>
  <si>
    <t>Virksomhet</t>
  </si>
  <si>
    <t>Totalt Antall timer</t>
  </si>
  <si>
    <t>Sum totale kostnader i prosjektet</t>
  </si>
  <si>
    <t>REGNSKAPSRAPPORT FOR PROSJEKTET</t>
  </si>
  <si>
    <t>Prosjektkostnader</t>
  </si>
  <si>
    <t>Kostnadstype</t>
  </si>
  <si>
    <t>Kostnadsbærer</t>
  </si>
  <si>
    <t>Tilsagnsbrev</t>
  </si>
  <si>
    <t>Prosjektregnskap</t>
  </si>
  <si>
    <t>Personalkostnader prosjekteier</t>
  </si>
  <si>
    <t>Innkjøp av eksterne tjenester</t>
  </si>
  <si>
    <t>Andre prosjektkostnader</t>
  </si>
  <si>
    <t>Personalkostnader prosjektdeltaker(e)</t>
  </si>
  <si>
    <t>Eksterne prosjektdeltaker(e)</t>
  </si>
  <si>
    <t>Prosjektfinansiering</t>
  </si>
  <si>
    <t>Finansiering Trøndelag fylkeskommune</t>
  </si>
  <si>
    <t>Tilskudd ut fra kostnader:</t>
  </si>
  <si>
    <t>% av sum kostnader:</t>
  </si>
  <si>
    <t>Tidligere utbetalt tilskudd:</t>
  </si>
  <si>
    <t>% av tilskudd:</t>
  </si>
  <si>
    <t>Til utbetaling nå, inntil:</t>
  </si>
  <si>
    <t>REGNSKAPSKONTROLL FORETATT AV AUTORISERT REGNSKPASFØRER ELLER REVISOR</t>
  </si>
  <si>
    <t xml:space="preserve">Revisor/ statsautorisert regnskapsfører skal kontrollere prosjektregnskapet i forbindelse med sluttutbetaling i henhold til ISRS 4400 "Avtalte kontrollhandlinger" og avgi «rapport om faktiske funn». 
Rapporten skal inneholde en bekreftelse til på at følgende kontrollhandlinger er gjennomført:
</t>
  </si>
  <si>
    <t xml:space="preserve">At Personalkostnader PROSJEKTEIER er dokumentert riktig, herunder at timesatser er utregnet riktig og at årslønn er dokumentert når timesats beregnes ut fra årslønn. </t>
  </si>
  <si>
    <t>At Innkjøp av tjenester er bokført i PROSJEKTEIER sitt regnskap og betalt, og er dokumentert med tilstrekkelige bilag.</t>
  </si>
  <si>
    <t>At Andre prosjektkostnader er bokført i PROSJEKTEIER sitt regnskap og betalt, og er dokumentert med tilstrekkelige bilag.</t>
  </si>
  <si>
    <t>At Personalkostnader EKSTERN(E) PROSJEKTDELTAKER(E) er dokumentert med timeliste(r), at riktig timesats er brukt, at total sum timer under Personalkostnader PROSJEKTDELTAKER(E) er riktig.</t>
  </si>
  <si>
    <t>Fyll ut alle felter:</t>
  </si>
  <si>
    <t>Ansvarlig på vegne av Prosjekteier*</t>
  </si>
  <si>
    <t>Autorisert regnskapsfører eller revisor**</t>
  </si>
  <si>
    <t>Dato og sted:</t>
  </si>
  <si>
    <t>Virksomhet:</t>
  </si>
  <si>
    <t>Navn i blokkbokstaver:</t>
  </si>
  <si>
    <t>Signatur:</t>
  </si>
  <si>
    <t>*Ansvarlig på vegne av Prosjekteier bekrefter ved signering at oppgitte kostnader er satt opp i henhold til vilkår og at nødvendig dokumentasjon er fremvist for kontroll.</t>
  </si>
  <si>
    <t>**Revisor eller autorisert regnskapsfører bekrefter ved signering at prosjektregnskapet er satt opp i henhold til vilkår og kontrollert i henhold til avtalte kontrollhandlinger.</t>
  </si>
  <si>
    <t>Rolle</t>
  </si>
  <si>
    <t>Finansiør</t>
  </si>
  <si>
    <t>År</t>
  </si>
  <si>
    <t>Støtteordning</t>
  </si>
  <si>
    <t>Utbetaling</t>
  </si>
  <si>
    <t>Prosjektansvarlig</t>
  </si>
  <si>
    <t>Fast timesats</t>
  </si>
  <si>
    <t>Privat</t>
  </si>
  <si>
    <t>Delutbetaling</t>
  </si>
  <si>
    <t>Prosjektdeltaker (kun fast timesats)</t>
  </si>
  <si>
    <t>Beregnet (1 ‰ av årslønn)</t>
  </si>
  <si>
    <t>Offentlig</t>
  </si>
  <si>
    <t>Bedriftsintern opplæring (BIO)</t>
  </si>
  <si>
    <t>Sluttutbetaling</t>
  </si>
  <si>
    <t>Regionale midler til rekruttering og kompetanse (RK)</t>
  </si>
  <si>
    <t>Regionale tilretteleggingsmidler (RT)</t>
  </si>
  <si>
    <t>DistriktForsk (DF)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</si>
</sst>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_-* #,##0_-;\-* #,##0_-;_-* &quot;-&quot;??_-;_-@_-"/>
    <numFmt numFmtId="168" formatCode="_-&quot;kr&quot;\ * #,##0_-;\-&quot;kr&quot;\ * #,##0_-;_-&quot;kr&quot;\ * &quot;-&quot;??_-;_-@_-"/>
    <numFmt numFmtId="169" formatCode="&quot;Kontonummer&quot;"/>
    <numFmt numFmtId="170" formatCode="0.0\ %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rgb="FF000000"/>
      <name val="Verdana"/>
      <family val="2"/>
    </font>
    <font>
      <sz val="10"/>
      <name val="Arial"/>
      <family val="2"/>
    </font>
    <font>
      <sz val="14"/>
      <color rgb="FFE35237"/>
      <name val="Verdana"/>
      <family val="2"/>
    </font>
    <font>
      <sz val="12"/>
      <color rgb="FF018A92"/>
      <name val="Verdana"/>
      <family val="2"/>
    </font>
    <font>
      <sz val="11"/>
      <color rgb="FF018A92"/>
      <name val="Verdana"/>
      <family val="2"/>
    </font>
    <font>
      <sz val="12"/>
      <color rgb="FFE35237"/>
      <name val="Verdana"/>
      <family val="2"/>
    </font>
    <font>
      <sz val="11"/>
      <color rgb="FFE35237"/>
      <name val="Verdana"/>
      <family val="2"/>
    </font>
    <font>
      <sz val="10"/>
      <color rgb="FF018A92"/>
      <name val="Verdana"/>
      <family val="2"/>
    </font>
    <font>
      <sz val="10"/>
      <color rgb="FFE35237"/>
      <name val="Verdana"/>
      <family val="2"/>
    </font>
    <font>
      <b/>
      <sz val="12"/>
      <color rgb="FFE35237"/>
      <name val="Verdana"/>
      <family val="2"/>
    </font>
    <font>
      <b/>
      <sz val="12"/>
      <color rgb="FF018A92"/>
      <name val="Verdana"/>
      <family val="2"/>
    </font>
    <font>
      <b/>
      <sz val="14"/>
      <color rgb="FF004052"/>
      <name val="Verdana"/>
      <family val="2"/>
    </font>
    <font>
      <b/>
      <sz val="10"/>
      <color rgb="FF018A92"/>
      <name val="Verdana"/>
      <family val="2"/>
    </font>
    <font>
      <sz val="10"/>
      <color rgb="FF000000"/>
      <name val="Verdana"/>
    </font>
    <font>
      <sz val="10"/>
      <color rgb="FFE35237"/>
      <name val="Verdana"/>
    </font>
    <font>
      <sz val="16"/>
      <color rgb="FF004052"/>
      <name val="Verdana"/>
      <family val="2"/>
    </font>
    <font>
      <sz val="14"/>
      <color rgb="FF018A92"/>
      <name val="Verdana"/>
      <family val="2"/>
    </font>
    <font>
      <u/>
      <sz val="10"/>
      <color rgb="FF000000"/>
      <name val="Verdana"/>
    </font>
    <font>
      <sz val="11"/>
      <color rgb="FFE35237"/>
      <name val="Verdana"/>
    </font>
    <font>
      <sz val="11"/>
      <color rgb="FF000000"/>
      <name val="Verdana"/>
    </font>
    <font>
      <sz val="10"/>
      <color rgb="FF004052"/>
      <name val="Verdana"/>
      <family val="2"/>
    </font>
    <font>
      <sz val="10"/>
      <color rgb="FF004052"/>
      <name val="Verdana"/>
    </font>
    <font>
      <sz val="14"/>
      <color rgb="FF004052"/>
      <name val="Verdana"/>
      <family val="2"/>
    </font>
    <font>
      <sz val="12"/>
      <color rgb="FF004052"/>
      <name val="Verdana"/>
      <family val="2"/>
    </font>
    <font>
      <sz val="11"/>
      <color rgb="FF00405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EF5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168" fontId="4" fillId="0" borderId="0" xfId="1" applyNumberFormat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8" fontId="6" fillId="0" borderId="0" xfId="1" applyNumberFormat="1" applyFont="1" applyFill="1" applyBorder="1" applyAlignment="1" applyProtection="1">
      <alignment horizontal="left" vertical="center" wrapText="1"/>
    </xf>
    <xf numFmtId="168" fontId="6" fillId="3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 indent="1"/>
    </xf>
    <xf numFmtId="168" fontId="6" fillId="0" borderId="0" xfId="1" applyNumberFormat="1" applyFont="1" applyFill="1" applyBorder="1" applyAlignment="1" applyProtection="1">
      <alignment horizontal="left" vertical="center" wrapText="1" indent="1"/>
    </xf>
    <xf numFmtId="168" fontId="6" fillId="3" borderId="0" xfId="1" applyNumberFormat="1" applyFont="1" applyFill="1" applyBorder="1" applyAlignment="1" applyProtection="1">
      <alignment horizontal="center" vertical="center" wrapText="1" indent="1"/>
    </xf>
    <xf numFmtId="0" fontId="4" fillId="0" borderId="0" xfId="0" applyFont="1" applyAlignment="1">
      <alignment vertical="center" indent="1"/>
    </xf>
    <xf numFmtId="0" fontId="4" fillId="0" borderId="1" xfId="0" applyFont="1" applyBorder="1" applyAlignment="1">
      <alignment horizontal="left" vertical="center" indent="1"/>
    </xf>
    <xf numFmtId="167" fontId="6" fillId="0" borderId="0" xfId="0" applyNumberFormat="1" applyFont="1" applyAlignment="1">
      <alignment horizontal="right" vertical="center" indent="1"/>
    </xf>
    <xf numFmtId="167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horizontal="center" vertical="center" indent="1"/>
    </xf>
    <xf numFmtId="168" fontId="4" fillId="3" borderId="0" xfId="1" applyNumberFormat="1" applyFont="1" applyFill="1" applyBorder="1" applyAlignment="1" applyProtection="1">
      <alignment horizontal="left" vertical="center" wrapText="1"/>
    </xf>
    <xf numFmtId="9" fontId="6" fillId="0" borderId="0" xfId="0" applyNumberFormat="1" applyFont="1" applyAlignment="1">
      <alignment horizontal="right" vertical="center" indent="1"/>
    </xf>
    <xf numFmtId="168" fontId="10" fillId="0" borderId="0" xfId="1" applyNumberFormat="1" applyFont="1" applyFill="1" applyBorder="1" applyAlignment="1" applyProtection="1">
      <alignment horizontal="left" vertical="center" wrapText="1" indent="1"/>
    </xf>
    <xf numFmtId="168" fontId="10" fillId="3" borderId="0" xfId="1" applyNumberFormat="1" applyFont="1" applyFill="1" applyBorder="1" applyAlignment="1" applyProtection="1">
      <alignment horizontal="center" vertical="center" wrapText="1" indent="1"/>
    </xf>
    <xf numFmtId="167" fontId="10" fillId="2" borderId="1" xfId="0" applyNumberFormat="1" applyFont="1" applyFill="1" applyBorder="1" applyAlignment="1">
      <alignment horizontal="right" vertical="center" indent="1"/>
    </xf>
    <xf numFmtId="9" fontId="10" fillId="2" borderId="1" xfId="0" applyNumberFormat="1" applyFont="1" applyFill="1" applyBorder="1" applyAlignment="1">
      <alignment vertical="center" indent="1"/>
    </xf>
    <xf numFmtId="167" fontId="12" fillId="2" borderId="1" xfId="0" applyNumberFormat="1" applyFont="1" applyFill="1" applyBorder="1" applyAlignment="1">
      <alignment horizontal="right" vertical="center" indent="1"/>
    </xf>
    <xf numFmtId="9" fontId="12" fillId="2" borderId="1" xfId="0" applyNumberFormat="1" applyFont="1" applyFill="1" applyBorder="1" applyAlignment="1">
      <alignment vertical="center" indent="1"/>
    </xf>
    <xf numFmtId="0" fontId="9" fillId="0" borderId="0" xfId="0" applyFont="1" applyAlignment="1">
      <alignment vertical="center"/>
    </xf>
    <xf numFmtId="169" fontId="6" fillId="0" borderId="0" xfId="0" applyNumberFormat="1" applyFont="1" applyAlignment="1">
      <alignment horizontal="left"/>
    </xf>
    <xf numFmtId="169" fontId="6" fillId="0" borderId="0" xfId="0" applyNumberFormat="1" applyFont="1" applyAlignment="1">
      <alignment vertical="center"/>
    </xf>
    <xf numFmtId="0" fontId="6" fillId="4" borderId="1" xfId="0" applyFont="1" applyFill="1" applyBorder="1" applyAlignment="1">
      <alignment horizontal="right" vertical="center" indent="1"/>
    </xf>
    <xf numFmtId="9" fontId="10" fillId="2" borderId="5" xfId="0" applyNumberFormat="1" applyFont="1" applyFill="1" applyBorder="1" applyAlignment="1">
      <alignment horizontal="right" vertical="center" indent="1"/>
    </xf>
    <xf numFmtId="9" fontId="10" fillId="2" borderId="4" xfId="0" applyNumberFormat="1" applyFont="1" applyFill="1" applyBorder="1" applyAlignment="1">
      <alignment horizontal="right" vertical="center" indent="1"/>
    </xf>
    <xf numFmtId="9" fontId="12" fillId="2" borderId="4" xfId="0" applyNumberFormat="1" applyFont="1" applyFill="1" applyBorder="1" applyAlignment="1">
      <alignment horizontal="right" vertical="center" indent="1"/>
    </xf>
    <xf numFmtId="0" fontId="4" fillId="0" borderId="1" xfId="0" applyFont="1" applyBorder="1" applyAlignment="1">
      <alignment vertical="center" indent="1"/>
    </xf>
    <xf numFmtId="166" fontId="4" fillId="0" borderId="1" xfId="0" applyNumberFormat="1" applyFont="1" applyBorder="1" applyAlignment="1">
      <alignment vertical="center" indent="1"/>
    </xf>
    <xf numFmtId="167" fontId="4" fillId="0" borderId="1" xfId="0" applyNumberFormat="1" applyFont="1" applyBorder="1" applyAlignment="1">
      <alignment horizontal="right" vertical="center" indent="1"/>
    </xf>
    <xf numFmtId="0" fontId="4" fillId="0" borderId="1" xfId="1" applyNumberFormat="1" applyFont="1" applyBorder="1" applyAlignment="1">
      <alignment vertical="center" indent="1"/>
    </xf>
    <xf numFmtId="0" fontId="4" fillId="0" borderId="1" xfId="1" applyNumberFormat="1" applyFont="1" applyFill="1" applyBorder="1" applyAlignment="1">
      <alignment horizontal="right" vertical="center" indent="1"/>
    </xf>
    <xf numFmtId="0" fontId="4" fillId="0" borderId="1" xfId="1" applyNumberFormat="1" applyFont="1" applyFill="1" applyBorder="1" applyAlignment="1">
      <alignment vertical="center" indent="1"/>
    </xf>
    <xf numFmtId="168" fontId="4" fillId="3" borderId="0" xfId="1" applyNumberFormat="1" applyFont="1" applyFill="1" applyBorder="1" applyAlignment="1" applyProtection="1">
      <alignment horizontal="center" vertical="center" wrapText="1"/>
    </xf>
    <xf numFmtId="167" fontId="4" fillId="0" borderId="1" xfId="1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left" vertical="center" indent="1"/>
    </xf>
    <xf numFmtId="167" fontId="4" fillId="0" borderId="0" xfId="0" applyNumberFormat="1" applyFont="1" applyAlignment="1">
      <alignment vertical="center" indent="1"/>
    </xf>
    <xf numFmtId="0" fontId="4" fillId="0" borderId="0" xfId="0" applyFont="1" applyAlignment="1">
      <alignment horizontal="right" vertical="center"/>
    </xf>
    <xf numFmtId="167" fontId="9" fillId="2" borderId="1" xfId="0" applyNumberFormat="1" applyFont="1" applyFill="1" applyBorder="1" applyAlignment="1">
      <alignment horizontal="right" vertical="center" indent="1"/>
    </xf>
    <xf numFmtId="0" fontId="1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0" fillId="2" borderId="2" xfId="1" applyNumberFormat="1" applyFont="1" applyFill="1" applyBorder="1" applyAlignment="1">
      <alignment vertical="center" indent="1"/>
    </xf>
    <xf numFmtId="0" fontId="12" fillId="2" borderId="2" xfId="1" applyNumberFormat="1" applyFont="1" applyFill="1" applyBorder="1" applyAlignment="1">
      <alignment vertical="center" indent="1"/>
    </xf>
    <xf numFmtId="167" fontId="15" fillId="2" borderId="4" xfId="0" applyNumberFormat="1" applyFont="1" applyFill="1" applyBorder="1" applyAlignment="1">
      <alignment horizontal="right" vertical="center" indent="1"/>
    </xf>
    <xf numFmtId="167" fontId="29" fillId="4" borderId="1" xfId="0" applyNumberFormat="1" applyFont="1" applyFill="1" applyBorder="1" applyAlignment="1">
      <alignment horizontal="right" vertical="center" indent="1"/>
    </xf>
    <xf numFmtId="9" fontId="29" fillId="4" borderId="1" xfId="0" applyNumberFormat="1" applyFont="1" applyFill="1" applyBorder="1" applyAlignment="1">
      <alignment vertical="center" indent="1"/>
    </xf>
    <xf numFmtId="0" fontId="30" fillId="4" borderId="1" xfId="0" applyFont="1" applyFill="1" applyBorder="1" applyAlignment="1">
      <alignment vertical="center"/>
    </xf>
    <xf numFmtId="167" fontId="30" fillId="4" borderId="1" xfId="1" applyNumberFormat="1" applyFont="1" applyFill="1" applyBorder="1" applyAlignment="1" applyProtection="1">
      <alignment horizontal="right" vertical="center" wrapText="1" indent="1"/>
    </xf>
    <xf numFmtId="0" fontId="30" fillId="2" borderId="2" xfId="0" applyFont="1" applyFill="1" applyBorder="1" applyAlignment="1">
      <alignment vertical="center" indent="1"/>
    </xf>
    <xf numFmtId="0" fontId="30" fillId="0" borderId="0" xfId="0" applyFont="1" applyAlignment="1">
      <alignment vertical="center"/>
    </xf>
    <xf numFmtId="0" fontId="30" fillId="2" borderId="1" xfId="0" applyFont="1" applyFill="1" applyBorder="1" applyAlignment="1">
      <alignment vertical="center" indent="1"/>
    </xf>
    <xf numFmtId="0" fontId="30" fillId="0" borderId="1" xfId="0" applyFont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30" fillId="4" borderId="2" xfId="0" applyFont="1" applyFill="1" applyBorder="1" applyAlignment="1">
      <alignment vertical="center" indent="1"/>
    </xf>
    <xf numFmtId="9" fontId="30" fillId="4" borderId="4" xfId="0" applyNumberFormat="1" applyFont="1" applyFill="1" applyBorder="1" applyAlignment="1">
      <alignment horizontal="right" vertical="center" indent="1"/>
    </xf>
    <xf numFmtId="3" fontId="30" fillId="0" borderId="2" xfId="0" applyNumberFormat="1" applyFont="1" applyBorder="1" applyAlignment="1">
      <alignment vertical="center" indent="2"/>
    </xf>
    <xf numFmtId="170" fontId="30" fillId="2" borderId="1" xfId="3" applyNumberFormat="1" applyFont="1" applyFill="1" applyBorder="1" applyAlignment="1">
      <alignment horizontal="right" vertical="center" indent="1"/>
    </xf>
    <xf numFmtId="3" fontId="30" fillId="0" borderId="7" xfId="0" applyNumberFormat="1" applyFont="1" applyBorder="1" applyAlignment="1">
      <alignment vertical="center" indent="2"/>
    </xf>
    <xf numFmtId="0" fontId="26" fillId="2" borderId="1" xfId="0" applyFont="1" applyFill="1" applyBorder="1" applyAlignment="1">
      <alignment vertical="center"/>
    </xf>
    <xf numFmtId="9" fontId="26" fillId="2" borderId="1" xfId="1" applyNumberFormat="1" applyFont="1" applyFill="1" applyBorder="1" applyAlignment="1">
      <alignment horizontal="right" vertical="center" wrapText="1" indent="1"/>
    </xf>
    <xf numFmtId="9" fontId="26" fillId="2" borderId="1" xfId="1" applyNumberFormat="1" applyFont="1" applyFill="1" applyBorder="1" applyAlignment="1" applyProtection="1">
      <alignment horizontal="right" vertical="center" wrapText="1" indent="1"/>
    </xf>
    <xf numFmtId="49" fontId="14" fillId="0" borderId="1" xfId="0" applyNumberFormat="1" applyFont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167" fontId="17" fillId="2" borderId="4" xfId="0" applyNumberFormat="1" applyFont="1" applyFill="1" applyBorder="1" applyAlignment="1">
      <alignment horizontal="right" vertical="center" indent="1"/>
    </xf>
    <xf numFmtId="167" fontId="16" fillId="2" borderId="1" xfId="0" applyNumberFormat="1" applyFont="1" applyFill="1" applyBorder="1" applyAlignment="1">
      <alignment horizontal="right" vertical="center" indent="1"/>
    </xf>
    <xf numFmtId="0" fontId="4" fillId="0" borderId="1" xfId="1" applyNumberFormat="1" applyFont="1" applyBorder="1" applyAlignment="1">
      <alignment horizontal="left" vertical="center" indent="1"/>
    </xf>
    <xf numFmtId="165" fontId="14" fillId="2" borderId="1" xfId="1" applyNumberFormat="1" applyFont="1" applyFill="1" applyBorder="1" applyAlignment="1">
      <alignment horizontal="right" vertical="center" indent="1"/>
    </xf>
    <xf numFmtId="167" fontId="14" fillId="2" borderId="1" xfId="1" applyNumberFormat="1" applyFont="1" applyFill="1" applyBorder="1" applyAlignment="1">
      <alignment horizontal="right" vertical="center" indent="1"/>
    </xf>
    <xf numFmtId="165" fontId="13" fillId="2" borderId="1" xfId="1" applyNumberFormat="1" applyFont="1" applyFill="1" applyBorder="1" applyAlignment="1">
      <alignment horizontal="right" vertical="center"/>
    </xf>
    <xf numFmtId="167" fontId="13" fillId="2" borderId="1" xfId="1" applyNumberFormat="1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19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 indent="1"/>
    </xf>
    <xf numFmtId="0" fontId="8" fillId="2" borderId="3" xfId="0" applyFont="1" applyFill="1" applyBorder="1" applyAlignment="1">
      <alignment horizontal="center" vertical="center" wrapText="1" indent="1"/>
    </xf>
    <xf numFmtId="0" fontId="8" fillId="2" borderId="4" xfId="0" applyFont="1" applyFill="1" applyBorder="1" applyAlignment="1">
      <alignment horizontal="center" vertical="center" wrapText="1" indent="1"/>
    </xf>
    <xf numFmtId="0" fontId="6" fillId="0" borderId="0" xfId="0" applyFont="1" applyAlignment="1">
      <alignment horizontal="left" vertical="center" wrapText="1"/>
    </xf>
    <xf numFmtId="167" fontId="30" fillId="4" borderId="1" xfId="0" applyNumberFormat="1" applyFont="1" applyFill="1" applyBorder="1" applyAlignment="1">
      <alignment horizontal="right" vertical="center" indent="1"/>
    </xf>
    <xf numFmtId="0" fontId="30" fillId="2" borderId="2" xfId="0" applyFont="1" applyFill="1" applyBorder="1" applyAlignment="1">
      <alignment horizontal="left" vertical="center" indent="1"/>
    </xf>
    <xf numFmtId="0" fontId="30" fillId="2" borderId="3" xfId="0" applyFont="1" applyFill="1" applyBorder="1" applyAlignment="1">
      <alignment horizontal="left" vertical="center" indent="1"/>
    </xf>
    <xf numFmtId="0" fontId="30" fillId="2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30" fillId="0" borderId="2" xfId="0" applyFont="1" applyBorder="1" applyAlignment="1">
      <alignment horizontal="left" vertical="center" indent="1"/>
    </xf>
    <xf numFmtId="0" fontId="30" fillId="0" borderId="3" xfId="0" applyFont="1" applyBorder="1" applyAlignment="1">
      <alignment horizontal="left" vertical="center" indent="1"/>
    </xf>
    <xf numFmtId="0" fontId="30" fillId="0" borderId="4" xfId="0" applyFont="1" applyBorder="1" applyAlignment="1">
      <alignment horizontal="left" vertical="center" indent="1"/>
    </xf>
    <xf numFmtId="0" fontId="21" fillId="4" borderId="1" xfId="1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 indent="1"/>
    </xf>
    <xf numFmtId="0" fontId="6" fillId="2" borderId="1" xfId="0" applyFont="1" applyFill="1" applyBorder="1" applyAlignment="1">
      <alignment horizontal="center" vertical="center" wrapText="1" indent="1"/>
    </xf>
    <xf numFmtId="167" fontId="10" fillId="0" borderId="1" xfId="0" applyNumberFormat="1" applyFont="1" applyBorder="1" applyAlignment="1">
      <alignment horizontal="right" vertical="center" indent="1"/>
    </xf>
    <xf numFmtId="167" fontId="12" fillId="0" borderId="1" xfId="0" applyNumberFormat="1" applyFont="1" applyBorder="1" applyAlignment="1">
      <alignment horizontal="right" vertical="center" indent="1"/>
    </xf>
    <xf numFmtId="0" fontId="12" fillId="2" borderId="2" xfId="0" applyFont="1" applyFill="1" applyBorder="1" applyAlignment="1">
      <alignment horizontal="center" vertical="center" wrapText="1" indent="1"/>
    </xf>
    <xf numFmtId="0" fontId="12" fillId="2" borderId="3" xfId="0" applyFont="1" applyFill="1" applyBorder="1" applyAlignment="1">
      <alignment horizontal="center" vertical="center" wrapText="1" indent="1"/>
    </xf>
    <xf numFmtId="0" fontId="12" fillId="2" borderId="4" xfId="0" applyFont="1" applyFill="1" applyBorder="1" applyAlignment="1">
      <alignment horizontal="center" vertical="center" wrapText="1" indent="1"/>
    </xf>
    <xf numFmtId="0" fontId="30" fillId="4" borderId="6" xfId="0" applyFont="1" applyFill="1" applyBorder="1" applyAlignment="1">
      <alignment horizontal="left" vertical="center" indent="1"/>
    </xf>
    <xf numFmtId="0" fontId="12" fillId="2" borderId="1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9" fillId="0" borderId="0" xfId="0" applyFont="1" applyAlignment="1">
      <alignment horizontal="left" vertical="center"/>
    </xf>
    <xf numFmtId="0" fontId="29" fillId="4" borderId="1" xfId="0" applyFont="1" applyFill="1" applyBorder="1" applyAlignment="1">
      <alignment horizontal="center" vertical="center" indent="1"/>
    </xf>
    <xf numFmtId="0" fontId="29" fillId="4" borderId="1" xfId="0" applyFont="1" applyFill="1" applyBorder="1" applyAlignment="1">
      <alignment horizontal="left" vertical="center" indent="1"/>
    </xf>
    <xf numFmtId="0" fontId="26" fillId="2" borderId="1" xfId="0" applyFont="1" applyFill="1" applyBorder="1" applyAlignment="1">
      <alignment horizontal="left" vertical="center" wrapText="1" indent="1"/>
    </xf>
    <xf numFmtId="0" fontId="8" fillId="4" borderId="1" xfId="1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165" fontId="4" fillId="0" borderId="1" xfId="1" applyNumberFormat="1" applyFont="1" applyFill="1" applyBorder="1" applyAlignment="1">
      <alignment horizontal="right" vertical="center" indent="1"/>
    </xf>
    <xf numFmtId="0" fontId="4" fillId="0" borderId="1" xfId="1" applyNumberFormat="1" applyFont="1" applyBorder="1" applyAlignment="1">
      <alignment horizontal="left" vertical="center" indent="1"/>
    </xf>
    <xf numFmtId="0" fontId="18" fillId="0" borderId="1" xfId="0" applyFont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9" fillId="2" borderId="1" xfId="1" applyNumberFormat="1" applyFont="1" applyFill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/>
    </xf>
    <xf numFmtId="0" fontId="22" fillId="4" borderId="1" xfId="1" applyNumberFormat="1" applyFont="1" applyFill="1" applyBorder="1" applyAlignment="1">
      <alignment horizontal="left" vertical="center"/>
    </xf>
    <xf numFmtId="169" fontId="26" fillId="0" borderId="0" xfId="0" applyNumberFormat="1" applyFont="1" applyAlignment="1">
      <alignment horizontal="left" vertical="center" indent="2"/>
    </xf>
    <xf numFmtId="0" fontId="18" fillId="0" borderId="1" xfId="0" applyFont="1" applyBorder="1" applyAlignment="1">
      <alignment horizontal="left" vertical="center"/>
    </xf>
    <xf numFmtId="0" fontId="28" fillId="4" borderId="1" xfId="1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right" vertical="center" indent="1"/>
    </xf>
    <xf numFmtId="0" fontId="16" fillId="2" borderId="1" xfId="0" applyFont="1" applyFill="1" applyBorder="1" applyAlignment="1">
      <alignment horizontal="left" vertical="center" indent="1"/>
    </xf>
    <xf numFmtId="0" fontId="17" fillId="2" borderId="1" xfId="0" applyFont="1" applyFill="1" applyBorder="1" applyAlignment="1">
      <alignment horizontal="left" vertical="center" indent="1"/>
    </xf>
    <xf numFmtId="0" fontId="26" fillId="0" borderId="0" xfId="0" applyFont="1" applyAlignment="1">
      <alignment horizontal="left" vertical="center" indent="2"/>
    </xf>
    <xf numFmtId="0" fontId="12" fillId="0" borderId="1" xfId="1" applyNumberFormat="1" applyFont="1" applyBorder="1" applyAlignment="1">
      <alignment horizontal="left" vertical="center" indent="1"/>
    </xf>
    <xf numFmtId="0" fontId="26" fillId="0" borderId="0" xfId="0" applyFont="1" applyAlignment="1">
      <alignment horizontal="left" vertical="top" wrapText="1"/>
    </xf>
    <xf numFmtId="0" fontId="10" fillId="0" borderId="1" xfId="1" applyNumberFormat="1" applyFont="1" applyBorder="1" applyAlignment="1">
      <alignment horizontal="left" vertical="center" indent="1"/>
    </xf>
    <xf numFmtId="0" fontId="19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9" fillId="4" borderId="1" xfId="0" applyFont="1" applyFill="1" applyBorder="1" applyAlignment="1">
      <alignment horizontal="center" vertical="center" wrapText="1" indent="1"/>
    </xf>
    <xf numFmtId="0" fontId="6" fillId="0" borderId="1" xfId="1" applyNumberFormat="1" applyFont="1" applyFill="1" applyBorder="1" applyAlignment="1">
      <alignment horizontal="left" vertical="center" indent="1"/>
    </xf>
    <xf numFmtId="0" fontId="30" fillId="0" borderId="1" xfId="0" applyFont="1" applyBorder="1" applyAlignment="1">
      <alignment horizontal="left" vertical="center" indent="3"/>
    </xf>
    <xf numFmtId="167" fontId="30" fillId="4" borderId="1" xfId="1" applyNumberFormat="1" applyFont="1" applyFill="1" applyBorder="1" applyAlignment="1" applyProtection="1">
      <alignment horizontal="right" vertical="center" wrapText="1" indent="1"/>
    </xf>
    <xf numFmtId="0" fontId="21" fillId="4" borderId="1" xfId="1" applyNumberFormat="1" applyFont="1" applyFill="1" applyBorder="1" applyAlignment="1">
      <alignment horizontal="center" vertical="center" indent="1"/>
    </xf>
    <xf numFmtId="167" fontId="12" fillId="2" borderId="1" xfId="0" applyNumberFormat="1" applyFont="1" applyFill="1" applyBorder="1" applyAlignment="1">
      <alignment horizontal="right" vertical="center" indent="1"/>
    </xf>
    <xf numFmtId="0" fontId="10" fillId="0" borderId="1" xfId="0" applyFont="1" applyBorder="1" applyAlignment="1">
      <alignment horizontal="left" vertical="center" indent="1"/>
    </xf>
    <xf numFmtId="167" fontId="29" fillId="4" borderId="1" xfId="0" applyNumberFormat="1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/>
    </xf>
    <xf numFmtId="0" fontId="11" fillId="2" borderId="1" xfId="1" applyNumberFormat="1" applyFont="1" applyFill="1" applyBorder="1" applyAlignment="1">
      <alignment horizontal="left" vertical="center" indent="1"/>
    </xf>
  </cellXfs>
  <cellStyles count="4">
    <cellStyle name="Hyperkobling" xfId="2" builtinId="8" customBuiltin="1"/>
    <cellStyle name="Komma" xfId="1" builtinId="3"/>
    <cellStyle name="Normal" xfId="0" builtinId="0"/>
    <cellStyle name="Prosent" xfId="3" builtinId="5"/>
  </cellStyles>
  <dxfs count="10"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18A92"/>
      <color rgb="FFE35237"/>
      <color rgb="FF004052"/>
      <color rgb="FFFFDD00"/>
      <color rgb="FFE4EEF5"/>
      <color rgb="FFFFF199"/>
      <color rgb="FF99D0D3"/>
      <color rgb="FFF4BA9B"/>
      <color rgb="FFC6F5F7"/>
      <color rgb="FFED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F4CF0-98B1-4329-8568-E44C8F3921EE}">
  <sheetPr codeName="Ark2">
    <tabColor rgb="FF018A92"/>
  </sheetPr>
  <dimension ref="A1:Q166"/>
  <sheetViews>
    <sheetView showGridLines="0" view="pageLayout" zoomScaleNormal="100" workbookViewId="0">
      <selection activeCell="B1" sqref="B1:E1"/>
    </sheetView>
  </sheetViews>
  <sheetFormatPr baseColWidth="10" defaultColWidth="177.1796875" defaultRowHeight="13.5" x14ac:dyDescent="0.25"/>
  <cols>
    <col min="1" max="1" width="3.7265625" style="3" customWidth="1"/>
    <col min="2" max="2" width="86.26953125" style="3" customWidth="1"/>
    <col min="3" max="3" width="101.1796875" style="3" customWidth="1"/>
    <col min="4" max="4" width="17.81640625" style="3" customWidth="1"/>
    <col min="5" max="5" width="12.81640625" style="3" customWidth="1"/>
    <col min="6" max="6" width="6.54296875" style="3" customWidth="1"/>
    <col min="7" max="16384" width="177.1796875" style="3"/>
  </cols>
  <sheetData>
    <row r="1" spans="1:17" ht="30" customHeight="1" x14ac:dyDescent="0.25">
      <c r="A1" s="4"/>
      <c r="B1" s="88" t="s">
        <v>0</v>
      </c>
      <c r="C1" s="89"/>
      <c r="D1" s="89"/>
      <c r="E1" s="90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5.25" customHeight="1" x14ac:dyDescent="0.25">
      <c r="A2" s="4"/>
      <c r="B2" s="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0.25" customHeight="1" x14ac:dyDescent="0.25">
      <c r="A3" s="4"/>
      <c r="B3" s="111" t="s">
        <v>1</v>
      </c>
      <c r="C3" s="96"/>
      <c r="D3" s="96"/>
      <c r="E3" s="9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20.25" customHeight="1" x14ac:dyDescent="0.25">
      <c r="A4" s="4"/>
      <c r="B4" s="96" t="s">
        <v>2</v>
      </c>
      <c r="C4" s="96"/>
      <c r="D4" s="96"/>
      <c r="E4" s="9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20.25" customHeight="1" x14ac:dyDescent="0.25">
      <c r="A5" s="4"/>
      <c r="B5" s="111" t="s">
        <v>3</v>
      </c>
      <c r="C5" s="96"/>
      <c r="D5" s="96"/>
      <c r="E5" s="9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0.25" customHeight="1" x14ac:dyDescent="0.25">
      <c r="A6" s="4"/>
      <c r="B6" s="87" t="s">
        <v>4</v>
      </c>
      <c r="C6" s="7"/>
      <c r="D6" s="7"/>
      <c r="E6" s="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0.25" customHeight="1" x14ac:dyDescent="0.25">
      <c r="A7" s="4"/>
      <c r="B7" s="96" t="s">
        <v>5</v>
      </c>
      <c r="C7" s="96"/>
      <c r="D7" s="96"/>
      <c r="E7" s="9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20.25" customHeight="1" x14ac:dyDescent="0.25">
      <c r="A8" s="4"/>
      <c r="B8" s="96" t="s">
        <v>6</v>
      </c>
      <c r="C8" s="96"/>
      <c r="D8" s="96"/>
      <c r="E8" s="9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20.25" customHeight="1" x14ac:dyDescent="0.25">
      <c r="A9" s="4"/>
      <c r="B9" s="96" t="s">
        <v>7</v>
      </c>
      <c r="C9" s="96"/>
      <c r="D9" s="96"/>
      <c r="E9" s="9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0.25" customHeight="1" x14ac:dyDescent="0.25">
      <c r="A10" s="4"/>
      <c r="B10" s="96" t="s">
        <v>8</v>
      </c>
      <c r="C10" s="96"/>
      <c r="D10" s="96"/>
      <c r="E10" s="9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20.25" customHeight="1" x14ac:dyDescent="0.25">
      <c r="A11" s="4"/>
      <c r="B11" s="96" t="s">
        <v>9</v>
      </c>
      <c r="C11" s="96"/>
      <c r="D11" s="96"/>
      <c r="E11" s="9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6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24" customHeight="1" x14ac:dyDescent="0.25">
      <c r="A13" s="4"/>
      <c r="B13" s="100" t="s">
        <v>10</v>
      </c>
      <c r="C13" s="100"/>
      <c r="D13" s="100"/>
      <c r="E13" s="10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5.25" customHeight="1" x14ac:dyDescent="0.25">
      <c r="A14" s="4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24" customHeight="1" x14ac:dyDescent="0.25">
      <c r="A15" s="4"/>
      <c r="B15" s="101" t="s">
        <v>11</v>
      </c>
      <c r="C15" s="102"/>
      <c r="D15" s="102"/>
      <c r="E15" s="10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5.25" customHeight="1" x14ac:dyDescent="0.25">
      <c r="A16" s="4"/>
      <c r="B16" s="8"/>
      <c r="C16" s="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24" customHeight="1" x14ac:dyDescent="0.25">
      <c r="A17" s="4"/>
      <c r="B17" s="64" t="s">
        <v>12</v>
      </c>
      <c r="C17" s="66" t="s">
        <v>13</v>
      </c>
      <c r="D17" s="65"/>
      <c r="E17" s="6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24" customHeight="1" x14ac:dyDescent="0.25">
      <c r="A18" s="4"/>
      <c r="B18" s="64" t="s">
        <v>14</v>
      </c>
      <c r="C18" s="97"/>
      <c r="D18" s="98"/>
      <c r="E18" s="99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24" customHeight="1" x14ac:dyDescent="0.25">
      <c r="A19" s="4"/>
      <c r="B19" s="66" t="s">
        <v>15</v>
      </c>
      <c r="C19" s="97"/>
      <c r="D19" s="98"/>
      <c r="E19" s="99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24" customHeight="1" x14ac:dyDescent="0.25">
      <c r="A20" s="4"/>
      <c r="B20" s="66" t="s">
        <v>16</v>
      </c>
      <c r="C20" s="97"/>
      <c r="D20" s="98"/>
      <c r="E20" s="99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24" customHeight="1" x14ac:dyDescent="0.25">
      <c r="A21" s="4"/>
      <c r="B21" s="64" t="s">
        <v>17</v>
      </c>
      <c r="C21" s="67"/>
      <c r="D21" s="68"/>
      <c r="E21" s="6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3.75" customHeight="1" x14ac:dyDescent="0.25">
      <c r="A22" s="4"/>
      <c r="B22" s="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24" customHeight="1" x14ac:dyDescent="0.25">
      <c r="A23" s="4"/>
      <c r="B23" s="105" t="s">
        <v>18</v>
      </c>
      <c r="C23" s="106"/>
      <c r="D23" s="106"/>
      <c r="E23" s="10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24" customHeight="1" x14ac:dyDescent="0.25">
      <c r="A24" s="4"/>
      <c r="B24" s="69" t="s">
        <v>19</v>
      </c>
      <c r="C24" s="108" t="s">
        <v>20</v>
      </c>
      <c r="D24" s="108"/>
      <c r="E24" s="34" t="s">
        <v>21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24" customHeight="1" x14ac:dyDescent="0.25">
      <c r="A25" s="4"/>
      <c r="B25" s="57" t="s">
        <v>22</v>
      </c>
      <c r="C25" s="103"/>
      <c r="D25" s="103"/>
      <c r="E25" s="35" t="str">
        <f>IF(C29=0," ",SUM(C25/$C$29))</f>
        <v xml:space="preserve"> 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24" customHeight="1" x14ac:dyDescent="0.25">
      <c r="A26" s="4"/>
      <c r="B26" s="57" t="s">
        <v>23</v>
      </c>
      <c r="C26" s="103"/>
      <c r="D26" s="103"/>
      <c r="E26" s="36" t="str">
        <f>IF(C29=0," ",SUM(C26/$C$29))</f>
        <v xml:space="preserve"> 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24" customHeight="1" x14ac:dyDescent="0.25">
      <c r="A27" s="4"/>
      <c r="B27" s="57" t="s">
        <v>24</v>
      </c>
      <c r="C27" s="103"/>
      <c r="D27" s="103"/>
      <c r="E27" s="36" t="str">
        <f>IF(C29=0," ",SUM(C27/$C$29))</f>
        <v xml:space="preserve"> 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24" customHeight="1" x14ac:dyDescent="0.25">
      <c r="A28" s="4"/>
      <c r="B28" s="58" t="s">
        <v>25</v>
      </c>
      <c r="C28" s="104"/>
      <c r="D28" s="104"/>
      <c r="E28" s="37" t="str">
        <f>IF(C29=0," ",SUM(C28/$C$29))</f>
        <v xml:space="preserve"> 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24" customHeight="1" x14ac:dyDescent="0.25">
      <c r="A29" s="4"/>
      <c r="B29" s="69" t="s">
        <v>26</v>
      </c>
      <c r="C29" s="92">
        <f>SUM(C25:C28)</f>
        <v>0</v>
      </c>
      <c r="D29" s="92"/>
      <c r="E29" s="70" t="str">
        <f>IF(C29=0," ",SUM(C29/$C$29))</f>
        <v xml:space="preserve"> 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5.25" customHeight="1" x14ac:dyDescent="0.25">
      <c r="A30" s="4"/>
      <c r="B30" s="8"/>
      <c r="C30" s="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24" customHeight="1" x14ac:dyDescent="0.25">
      <c r="A31" s="4"/>
      <c r="B31" s="93" t="s">
        <v>27</v>
      </c>
      <c r="C31" s="94"/>
      <c r="D31" s="71"/>
      <c r="E31" s="72" t="str">
        <f>IF('1. TILSAGNSBREV OG VEILEDNING'!C29=0," ",SUM(D31/'1. TILSAGNSBREV OG VEILEDNING'!C29))</f>
        <v xml:space="preserve"> 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24" customHeight="1" x14ac:dyDescent="0.25">
      <c r="A32" s="4"/>
      <c r="B32" s="95" t="s">
        <v>28</v>
      </c>
      <c r="C32" s="93"/>
      <c r="D32" s="73"/>
      <c r="E32" s="72" t="str">
        <f>IF('1. TILSAGNSBREV OG VEILEDNING'!C29=0," ",SUM(D32/'1. TILSAGNSBREV OG VEILEDNING'!C29))</f>
        <v xml:space="preserve"> 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23.25" customHeight="1" x14ac:dyDescent="0.25">
      <c r="A33" s="4"/>
      <c r="B33" s="109" t="s">
        <v>29</v>
      </c>
      <c r="C33" s="110"/>
      <c r="D33" s="73" t="s">
        <v>30</v>
      </c>
      <c r="E33" s="72" t="s">
        <v>31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24" customHeight="1" x14ac:dyDescent="0.25">
      <c r="A34" s="4"/>
      <c r="B34" s="91" t="s">
        <v>32</v>
      </c>
      <c r="C34" s="91"/>
      <c r="D34" s="91"/>
      <c r="E34" s="91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3.2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5.2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25.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5.2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25.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31.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22.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5.2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25.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31.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ht="22.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7.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23.25" hidden="1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41.15" hidden="1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1.5" hidden="1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7.149999999999999" hidden="1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.75" hidden="1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25.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</sheetData>
  <sheetProtection algorithmName="SHA-512" hashValue="n1hGSvJVdHYvPYTShmL+lyCAzFhhGWUzVOYwcLsAolbxvucU6Lgw3rrdss4PHjlAQfW41YFtIQn/R5Mvb2/P7w==" saltValue="SVCX34Cr5guE0MQZgqDh9Q==" spinCount="100000" sheet="1" objects="1" scenarios="1"/>
  <protectedRanges>
    <protectedRange sqref="C18:E21" name="Område1"/>
    <protectedRange sqref="C25:D28" name="Område2"/>
    <protectedRange sqref="D31:D33" name="Område3"/>
  </protectedRanges>
  <mergeCells count="25">
    <mergeCell ref="B33:C33"/>
    <mergeCell ref="B4:E4"/>
    <mergeCell ref="B3:E3"/>
    <mergeCell ref="C19:E19"/>
    <mergeCell ref="C20:E20"/>
    <mergeCell ref="C26:D26"/>
    <mergeCell ref="B5:E5"/>
    <mergeCell ref="B8:E8"/>
    <mergeCell ref="B10:E10"/>
    <mergeCell ref="B1:E1"/>
    <mergeCell ref="B34:E34"/>
    <mergeCell ref="C29:D29"/>
    <mergeCell ref="B31:C31"/>
    <mergeCell ref="B32:C32"/>
    <mergeCell ref="B7:E7"/>
    <mergeCell ref="B9:E9"/>
    <mergeCell ref="B11:E11"/>
    <mergeCell ref="C18:E18"/>
    <mergeCell ref="B13:E13"/>
    <mergeCell ref="B15:E15"/>
    <mergeCell ref="C27:D27"/>
    <mergeCell ref="C28:D28"/>
    <mergeCell ref="B23:E23"/>
    <mergeCell ref="C24:D24"/>
    <mergeCell ref="C25:D25"/>
  </mergeCells>
  <dataValidations count="5">
    <dataValidation allowBlank="1" showInputMessage="1" showErrorMessage="1" prompt="Fast timesats er p.r. på kroner 700." sqref="B23" xr:uid="{85F21C37-4336-4B3B-9F29-F93F6966771D}"/>
    <dataValidation operator="greaterThanOrEqual" allowBlank="1" showErrorMessage="1" error="Fyll ut!" prompt="Bruk godkjent beløp fra tilsagnsbrev." sqref="D32:D33" xr:uid="{3BE06F2D-01DE-49B4-8F77-6E58536F1AAA}"/>
    <dataValidation allowBlank="1" showErrorMessage="1" prompt="Beregnet timesats på 1 promille av årslønn og/eller fast timesats på kroner 700." sqref="B25" xr:uid="{A6A6530C-FC8E-461B-9627-F7BA9D678590}"/>
    <dataValidation allowBlank="1" showErrorMessage="1" prompt="Fast timesats er p.r. på kroner 700." sqref="B28 B34:E34" xr:uid="{FEBE2D53-E271-49AC-87E8-E2CB6CC29153}"/>
    <dataValidation allowBlank="1" showInputMessage="1" showErrorMessage="1" sqref="C17" xr:uid="{4AC1F76D-CD45-4DEA-BA7E-980E102B1BB9}"/>
  </dataValidations>
  <pageMargins left="0.19685039370078741" right="0.19685039370078741" top="0.59531250000000002" bottom="0.19685039370078741" header="0.31496062992125984" footer="0.31496062992125984"/>
  <pageSetup paperSize="9" scale="45" orientation="portrait" r:id="rId1"/>
  <headerFooter>
    <oddHeader>&amp;L&amp;G&amp;C&amp;"Verdana,Normal"&amp;16&amp;A&amp;R&amp;G</odd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21CC9ACC-3814-4467-938F-A9AA16A8434A}">
            <xm:f>'2. PROSJEKTKOSTNADER'!#REF!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9142F9C-18D3-451A-872B-933587AE4FAA}">
            <xm:f>'2. PROSJEKTKOSTNADER'!#REF!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C29 E29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1F6A8D0-AB01-4828-8A0F-4E2B9EF8953D}">
          <x14:formula1>
            <xm:f>Inndata!$C$2:$C$3</xm:f>
          </x14:formula1>
          <xm:sqref>C21</xm:sqref>
        </x14:dataValidation>
        <x14:dataValidation type="list" allowBlank="1" showInputMessage="1" showErrorMessage="1" xr:uid="{E5A1CF73-46E6-42EE-9713-ADD8D94201EF}">
          <x14:formula1>
            <xm:f>Inndata!$E$2:$E$5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38FDF-A6CD-4799-BA0C-6C5A2A08D0DF}">
  <sheetPr codeName="Ark5">
    <tabColor rgb="FFFFDD00"/>
  </sheetPr>
  <dimension ref="A1:Q330"/>
  <sheetViews>
    <sheetView showGridLines="0" tabSelected="1" showWhiteSpace="0" view="pageLayout" topLeftCell="D242" zoomScaleNormal="80" workbookViewId="0">
      <selection activeCell="G249" sqref="G249:J249"/>
    </sheetView>
  </sheetViews>
  <sheetFormatPr baseColWidth="10" defaultColWidth="15" defaultRowHeight="12.75" customHeight="1" x14ac:dyDescent="0.25"/>
  <cols>
    <col min="1" max="1" width="4.54296875" style="3" customWidth="1"/>
    <col min="2" max="2" width="21.54296875" style="5" customWidth="1"/>
    <col min="3" max="3" width="31.7265625" style="3" customWidth="1"/>
    <col min="4" max="4" width="27.7265625" style="3" bestFit="1" customWidth="1"/>
    <col min="5" max="5" width="22.7265625" style="3" customWidth="1"/>
    <col min="6" max="6" width="31.81640625" style="3" customWidth="1"/>
    <col min="7" max="7" width="20" style="3" customWidth="1"/>
    <col min="8" max="8" width="19.1796875" style="3" customWidth="1"/>
    <col min="9" max="9" width="10.453125" style="3" bestFit="1" customWidth="1"/>
    <col min="10" max="10" width="24.26953125" style="3" customWidth="1"/>
    <col min="11" max="11" width="4.54296875" style="3" customWidth="1"/>
    <col min="12" max="16384" width="15" style="3"/>
  </cols>
  <sheetData>
    <row r="1" spans="1:17" ht="35.15" customHeight="1" x14ac:dyDescent="0.25">
      <c r="A1" s="4"/>
      <c r="B1" s="125" t="s">
        <v>0</v>
      </c>
      <c r="C1" s="125"/>
      <c r="D1" s="125"/>
      <c r="E1" s="125"/>
      <c r="F1" s="125"/>
      <c r="G1" s="125"/>
      <c r="H1" s="125"/>
      <c r="I1" s="125"/>
      <c r="J1" s="125"/>
      <c r="K1" s="4"/>
      <c r="L1" s="4"/>
      <c r="M1" s="4"/>
      <c r="N1" s="4"/>
      <c r="O1" s="4"/>
      <c r="P1" s="4"/>
      <c r="Q1" s="4"/>
    </row>
    <row r="2" spans="1:17" ht="5.25" customHeight="1" x14ac:dyDescent="0.25">
      <c r="A2" s="4"/>
      <c r="B2" s="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9.5" x14ac:dyDescent="0.25">
      <c r="A3" s="4"/>
      <c r="B3" s="100" t="s">
        <v>33</v>
      </c>
      <c r="C3" s="100"/>
      <c r="D3" s="100"/>
      <c r="E3" s="100"/>
      <c r="F3" s="100"/>
      <c r="G3" s="100"/>
      <c r="H3" s="100"/>
      <c r="I3" s="100"/>
      <c r="J3" s="100"/>
      <c r="K3" s="4"/>
      <c r="L3" s="4"/>
      <c r="M3" s="4"/>
      <c r="N3" s="4"/>
      <c r="O3" s="4"/>
      <c r="P3" s="4"/>
      <c r="Q3" s="4"/>
    </row>
    <row r="4" spans="1:17" ht="20.25" customHeight="1" x14ac:dyDescent="0.25">
      <c r="A4" s="4"/>
      <c r="B4" s="96" t="s">
        <v>34</v>
      </c>
      <c r="C4" s="96"/>
      <c r="D4" s="96"/>
      <c r="E4" s="96"/>
      <c r="F4" s="96"/>
      <c r="G4" s="96"/>
      <c r="H4" s="96"/>
      <c r="I4" s="96"/>
      <c r="J4" s="96"/>
      <c r="K4" s="4"/>
      <c r="L4" s="4"/>
      <c r="M4" s="4"/>
      <c r="N4" s="4"/>
      <c r="O4" s="4"/>
      <c r="P4" s="4"/>
      <c r="Q4" s="4"/>
    </row>
    <row r="5" spans="1:17" ht="20.25" customHeight="1" x14ac:dyDescent="0.25">
      <c r="A5" s="4"/>
      <c r="B5" s="111" t="s">
        <v>35</v>
      </c>
      <c r="C5" s="96"/>
      <c r="D5" s="96"/>
      <c r="E5" s="96"/>
      <c r="F5" s="96"/>
      <c r="G5" s="96"/>
      <c r="H5" s="96"/>
      <c r="I5" s="96"/>
      <c r="J5" s="96"/>
      <c r="K5" s="4"/>
      <c r="L5" s="4"/>
      <c r="M5" s="4"/>
      <c r="N5" s="4"/>
      <c r="O5" s="4"/>
      <c r="P5" s="4"/>
      <c r="Q5" s="4"/>
    </row>
    <row r="6" spans="1:17" ht="20.25" customHeight="1" x14ac:dyDescent="0.25">
      <c r="A6" s="4"/>
      <c r="B6" s="96" t="s">
        <v>36</v>
      </c>
      <c r="C6" s="96"/>
      <c r="D6" s="96"/>
      <c r="E6" s="96"/>
      <c r="F6" s="96"/>
      <c r="G6" s="96"/>
      <c r="H6" s="96"/>
      <c r="I6" s="96"/>
      <c r="J6" s="96"/>
      <c r="K6" s="4"/>
      <c r="L6" s="4"/>
      <c r="M6" s="4"/>
      <c r="N6" s="4"/>
      <c r="O6" s="4"/>
      <c r="P6" s="4"/>
      <c r="Q6" s="4"/>
    </row>
    <row r="7" spans="1:17" ht="20.25" customHeight="1" x14ac:dyDescent="0.25">
      <c r="A7" s="4"/>
      <c r="B7" s="96" t="s">
        <v>37</v>
      </c>
      <c r="C7" s="96"/>
      <c r="D7" s="96"/>
      <c r="E7" s="96"/>
      <c r="F7" s="96"/>
      <c r="G7" s="96"/>
      <c r="H7" s="96"/>
      <c r="I7" s="96"/>
      <c r="J7" s="96"/>
      <c r="K7" s="4"/>
      <c r="L7" s="4"/>
      <c r="M7" s="4"/>
      <c r="N7" s="4"/>
      <c r="O7" s="4"/>
      <c r="P7" s="4"/>
      <c r="Q7" s="4"/>
    </row>
    <row r="8" spans="1:17" ht="15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/>
      <c r="K8" s="4"/>
      <c r="L8" s="4"/>
      <c r="M8" s="4"/>
      <c r="N8" s="4"/>
      <c r="O8" s="4"/>
      <c r="P8" s="4"/>
      <c r="Q8" s="4"/>
    </row>
    <row r="9" spans="1:17" s="4" customFormat="1" ht="25.5" customHeight="1" x14ac:dyDescent="0.25">
      <c r="B9" s="100" t="s">
        <v>38</v>
      </c>
      <c r="C9" s="100"/>
      <c r="D9" s="100"/>
      <c r="E9" s="100"/>
      <c r="F9" s="100"/>
      <c r="G9" s="100"/>
      <c r="H9" s="100"/>
      <c r="I9" s="100"/>
      <c r="J9" s="100"/>
    </row>
    <row r="10" spans="1:17" s="4" customFormat="1" ht="12.75" customHeight="1" x14ac:dyDescent="0.25">
      <c r="B10" s="7"/>
      <c r="C10" s="7"/>
      <c r="D10" s="7"/>
      <c r="E10" s="7"/>
      <c r="F10" s="7"/>
      <c r="G10" s="7"/>
      <c r="H10" s="7"/>
      <c r="I10" s="7"/>
      <c r="J10" s="7"/>
    </row>
    <row r="11" spans="1:17" ht="22.5" customHeight="1" x14ac:dyDescent="0.25">
      <c r="A11" s="4"/>
      <c r="B11" s="130" t="str">
        <f>_xlfn.CONCAT("Prosjektkostnader"," betalt av prosjekteier ",'1. TILSAGNSBREV OG VEILEDNING'!$C$19," - overføres til regnskapsrapport")</f>
        <v>Prosjektkostnader betalt av prosjekteier  - overføres til regnskapsrapport</v>
      </c>
      <c r="C11" s="130"/>
      <c r="D11" s="130"/>
      <c r="E11" s="130"/>
      <c r="F11" s="130"/>
      <c r="G11" s="130"/>
      <c r="H11" s="130"/>
      <c r="I11" s="130"/>
      <c r="J11" s="130"/>
      <c r="K11" s="4"/>
      <c r="L11" s="4"/>
      <c r="M11" s="4"/>
      <c r="N11" s="4"/>
      <c r="O11" s="4"/>
      <c r="P11" s="4"/>
      <c r="Q11" s="4"/>
    </row>
    <row r="12" spans="1:17" ht="19" customHeight="1" x14ac:dyDescent="0.25">
      <c r="A12" s="4"/>
      <c r="B12" s="114" t="s">
        <v>39</v>
      </c>
      <c r="C12" s="114"/>
      <c r="D12" s="114"/>
      <c r="E12" s="114"/>
      <c r="F12" s="114"/>
      <c r="G12" s="114"/>
      <c r="H12" s="114"/>
      <c r="I12" s="114"/>
      <c r="J12" s="114"/>
      <c r="K12" s="4"/>
      <c r="L12" s="4"/>
      <c r="M12" s="4"/>
      <c r="N12" s="4"/>
      <c r="O12" s="4"/>
      <c r="P12" s="4"/>
      <c r="Q12" s="4"/>
    </row>
    <row r="13" spans="1:17" ht="9.75" customHeight="1" x14ac:dyDescent="0.25">
      <c r="A13" s="4"/>
      <c r="B13" s="7"/>
      <c r="C13" s="7"/>
      <c r="D13" s="7"/>
      <c r="E13" s="7"/>
      <c r="F13" s="7"/>
      <c r="G13" s="7"/>
      <c r="H13" s="7"/>
      <c r="I13" s="7"/>
      <c r="J13" s="7"/>
      <c r="K13" s="4"/>
      <c r="L13" s="4"/>
      <c r="M13" s="4"/>
      <c r="N13" s="4"/>
      <c r="O13" s="4"/>
      <c r="P13" s="4"/>
      <c r="Q13" s="4"/>
    </row>
    <row r="14" spans="1:17" ht="19" customHeight="1" x14ac:dyDescent="0.25">
      <c r="A14" s="4"/>
      <c r="B14" s="128" t="str">
        <f>_xlfn.CONCAT("Personalkostnader"," - ",'1. TILSAGNSBREV OG VEILEDNING'!$C$19)</f>
        <v xml:space="preserve">Personalkostnader - </v>
      </c>
      <c r="C14" s="128"/>
      <c r="D14" s="128"/>
      <c r="E14" s="128"/>
      <c r="F14" s="128"/>
      <c r="G14" s="128"/>
      <c r="H14" s="128"/>
      <c r="I14" s="128"/>
      <c r="J14" s="128"/>
      <c r="K14" s="4"/>
      <c r="L14" s="4"/>
      <c r="M14" s="4"/>
      <c r="N14" s="4"/>
      <c r="O14" s="4"/>
      <c r="P14" s="4"/>
      <c r="Q14" s="4"/>
    </row>
    <row r="15" spans="1:17" ht="19" customHeight="1" x14ac:dyDescent="0.25">
      <c r="A15" s="4"/>
      <c r="B15" s="126" t="s">
        <v>40</v>
      </c>
      <c r="C15" s="127"/>
      <c r="D15" s="127"/>
      <c r="E15" s="127"/>
      <c r="F15" s="127"/>
      <c r="G15" s="127"/>
      <c r="H15" s="127"/>
      <c r="I15" s="127"/>
      <c r="J15" s="127"/>
      <c r="K15" s="4"/>
      <c r="L15" s="4"/>
      <c r="M15" s="4"/>
      <c r="N15" s="4"/>
      <c r="O15" s="4"/>
      <c r="P15" s="4"/>
      <c r="Q15" s="4"/>
    </row>
    <row r="16" spans="1:17" ht="5.25" customHeight="1" x14ac:dyDescent="0.25">
      <c r="A16" s="4"/>
      <c r="B16" s="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" customHeight="1" x14ac:dyDescent="0.25">
      <c r="A17" s="4"/>
      <c r="B17" s="53" t="s">
        <v>41</v>
      </c>
      <c r="C17" s="53" t="s">
        <v>42</v>
      </c>
      <c r="D17" s="129" t="s">
        <v>43</v>
      </c>
      <c r="E17" s="129"/>
      <c r="F17" s="53" t="s">
        <v>44</v>
      </c>
      <c r="G17" s="53" t="s">
        <v>45</v>
      </c>
      <c r="H17" s="54" t="s">
        <v>46</v>
      </c>
      <c r="I17" s="55" t="s">
        <v>47</v>
      </c>
      <c r="J17" s="56" t="s">
        <v>48</v>
      </c>
      <c r="K17" s="4"/>
      <c r="L17" s="4"/>
      <c r="M17" s="4"/>
      <c r="N17" s="4"/>
      <c r="O17" s="4"/>
      <c r="P17" s="4"/>
      <c r="Q17" s="4"/>
    </row>
    <row r="18" spans="1:17" ht="15" customHeight="1" x14ac:dyDescent="0.25">
      <c r="A18" s="4"/>
      <c r="B18" s="19"/>
      <c r="C18" s="38"/>
      <c r="D18" s="118"/>
      <c r="E18" s="118"/>
      <c r="F18" s="39"/>
      <c r="G18" s="40"/>
      <c r="H18" s="42"/>
      <c r="I18" s="84" t="str">
        <f>IF(F18=0," ",IF(F18="Beregnet (1 ‰ av årslønn)",G18*0.001,IF('1.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18" s="85" t="str">
        <f>IF(H18=0,"-",SUM(H18*I18))</f>
        <v>-</v>
      </c>
      <c r="K18" s="4"/>
      <c r="L18" s="4"/>
      <c r="M18" s="4"/>
      <c r="N18" s="4"/>
      <c r="O18" s="4"/>
      <c r="P18" s="4"/>
      <c r="Q18" s="4"/>
    </row>
    <row r="19" spans="1:17" ht="15" customHeight="1" x14ac:dyDescent="0.25">
      <c r="A19" s="4"/>
      <c r="B19" s="19"/>
      <c r="C19" s="41"/>
      <c r="D19" s="118"/>
      <c r="E19" s="118"/>
      <c r="F19" s="39"/>
      <c r="G19" s="40"/>
      <c r="H19" s="42"/>
      <c r="I19" s="84" t="str">
        <f>IF(F19=0," ",IF(F19="Beregnet (1 ‰ av årslønn)",G19*0.001,IF('1.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19" s="85" t="str">
        <f t="shared" ref="J19:J30" si="0">IF(H19=0,"-",SUM(H19*I19))</f>
        <v>-</v>
      </c>
      <c r="K19" s="4"/>
      <c r="L19" s="4"/>
      <c r="M19" s="4"/>
      <c r="N19" s="4"/>
      <c r="O19" s="4"/>
      <c r="P19" s="4"/>
      <c r="Q19" s="4"/>
    </row>
    <row r="20" spans="1:17" ht="15" customHeight="1" x14ac:dyDescent="0.25">
      <c r="A20" s="4"/>
      <c r="B20" s="19"/>
      <c r="C20" s="43"/>
      <c r="D20" s="118"/>
      <c r="E20" s="118"/>
      <c r="F20" s="39"/>
      <c r="G20" s="40"/>
      <c r="H20" s="42"/>
      <c r="I20" s="84" t="str">
        <f>IF(F20=0," ",IF(F20="Beregnet (1 ‰ av årslønn)",G20*0.001,IF('1.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20" s="85" t="str">
        <f t="shared" si="0"/>
        <v>-</v>
      </c>
      <c r="K20" s="4"/>
      <c r="L20" s="4"/>
      <c r="M20" s="4"/>
      <c r="N20" s="4"/>
      <c r="O20" s="4"/>
      <c r="P20" s="4"/>
      <c r="Q20" s="4"/>
    </row>
    <row r="21" spans="1:17" ht="15" customHeight="1" x14ac:dyDescent="0.25">
      <c r="A21" s="4"/>
      <c r="B21" s="19"/>
      <c r="C21" s="43"/>
      <c r="D21" s="118"/>
      <c r="E21" s="118"/>
      <c r="F21" s="39"/>
      <c r="G21" s="40"/>
      <c r="H21" s="42"/>
      <c r="I21" s="84" t="str">
        <f>IF(F21=0," ",IF(F21="Beregnet (1 ‰ av årslønn)",G21*0.001,IF('1.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21" s="85" t="str">
        <f t="shared" si="0"/>
        <v>-</v>
      </c>
      <c r="K21" s="4"/>
      <c r="L21" s="4"/>
      <c r="M21" s="4"/>
      <c r="N21" s="4"/>
      <c r="O21" s="4"/>
      <c r="P21" s="4"/>
      <c r="Q21" s="4"/>
    </row>
    <row r="22" spans="1:17" ht="15" customHeight="1" x14ac:dyDescent="0.25">
      <c r="A22" s="4"/>
      <c r="B22" s="19"/>
      <c r="C22" s="43"/>
      <c r="D22" s="118"/>
      <c r="E22" s="118"/>
      <c r="F22" s="39"/>
      <c r="G22" s="40"/>
      <c r="H22" s="42"/>
      <c r="I22" s="84" t="str">
        <f>IF(F22=0," ",IF(F22="Beregnet (1 ‰ av årslønn)",G22*0.001,IF('1.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22" s="85" t="str">
        <f t="shared" si="0"/>
        <v>-</v>
      </c>
      <c r="K22" s="4"/>
      <c r="L22" s="4"/>
      <c r="M22" s="4"/>
      <c r="N22" s="4"/>
      <c r="O22" s="4"/>
      <c r="P22" s="4"/>
      <c r="Q22" s="4"/>
    </row>
    <row r="23" spans="1:17" ht="15" customHeight="1" x14ac:dyDescent="0.25">
      <c r="A23" s="4"/>
      <c r="B23" s="19"/>
      <c r="C23" s="43"/>
      <c r="D23" s="118"/>
      <c r="E23" s="118"/>
      <c r="F23" s="39"/>
      <c r="G23" s="40"/>
      <c r="H23" s="42"/>
      <c r="I23" s="84" t="str">
        <f>IF(F23=0," ",IF(F23="Beregnet (1 ‰ av årslønn)",G23*0.001,IF('1.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23" s="85" t="str">
        <f t="shared" si="0"/>
        <v>-</v>
      </c>
      <c r="K23" s="4"/>
      <c r="L23" s="4"/>
      <c r="M23" s="4"/>
      <c r="N23" s="4"/>
      <c r="O23" s="4"/>
      <c r="P23" s="4"/>
      <c r="Q23" s="4"/>
    </row>
    <row r="24" spans="1:17" ht="15" customHeight="1" x14ac:dyDescent="0.25">
      <c r="A24" s="4"/>
      <c r="B24" s="19"/>
      <c r="C24" s="43"/>
      <c r="D24" s="118"/>
      <c r="E24" s="118"/>
      <c r="F24" s="39"/>
      <c r="G24" s="40"/>
      <c r="H24" s="42"/>
      <c r="I24" s="84" t="str">
        <f>IF(F24=0," ",IF(F24="Beregnet (1 ‰ av årslønn)",G24*0.001,IF('1.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24" s="85" t="str">
        <f t="shared" si="0"/>
        <v>-</v>
      </c>
      <c r="K24" s="4"/>
      <c r="L24" s="4"/>
      <c r="M24" s="4"/>
      <c r="N24" s="4"/>
      <c r="O24" s="4"/>
      <c r="P24" s="4"/>
      <c r="Q24" s="4"/>
    </row>
    <row r="25" spans="1:17" ht="15" customHeight="1" x14ac:dyDescent="0.25">
      <c r="A25" s="4"/>
      <c r="B25" s="19"/>
      <c r="C25" s="43"/>
      <c r="D25" s="118"/>
      <c r="E25" s="118"/>
      <c r="F25" s="39"/>
      <c r="G25" s="40"/>
      <c r="H25" s="42"/>
      <c r="I25" s="84" t="str">
        <f>IF(F25=0," ",IF(F25="Beregnet (1 ‰ av årslønn)",G25*0.001,IF('1.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25" s="85" t="str">
        <f t="shared" si="0"/>
        <v>-</v>
      </c>
      <c r="K25" s="4"/>
      <c r="L25" s="4"/>
      <c r="M25" s="4"/>
      <c r="N25" s="4"/>
      <c r="O25" s="4"/>
      <c r="P25" s="4"/>
      <c r="Q25" s="4"/>
    </row>
    <row r="26" spans="1:17" ht="15" customHeight="1" x14ac:dyDescent="0.25">
      <c r="A26" s="4"/>
      <c r="B26" s="19"/>
      <c r="C26" s="43"/>
      <c r="D26" s="118"/>
      <c r="E26" s="118"/>
      <c r="F26" s="39"/>
      <c r="G26" s="40"/>
      <c r="H26" s="42"/>
      <c r="I26" s="84" t="str">
        <f>IF(F26=0," ",IF(F26="Beregnet (1 ‰ av årslønn)",G26*0.001,IF('1.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26" s="85" t="str">
        <f t="shared" si="0"/>
        <v>-</v>
      </c>
      <c r="K26" s="4"/>
      <c r="L26" s="4"/>
      <c r="M26" s="4"/>
      <c r="N26" s="4"/>
      <c r="O26" s="4"/>
      <c r="P26" s="4"/>
      <c r="Q26" s="4"/>
    </row>
    <row r="27" spans="1:17" ht="15" customHeight="1" x14ac:dyDescent="0.25">
      <c r="A27" s="4"/>
      <c r="B27" s="19"/>
      <c r="C27" s="43"/>
      <c r="D27" s="118"/>
      <c r="E27" s="118"/>
      <c r="F27" s="39"/>
      <c r="G27" s="40"/>
      <c r="H27" s="42"/>
      <c r="I27" s="84" t="str">
        <f>IF(F27=0," ",IF(F27="Beregnet (1 ‰ av årslønn)",G27*0.001,IF('1.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27" s="85" t="str">
        <f t="shared" si="0"/>
        <v>-</v>
      </c>
      <c r="K27" s="4"/>
      <c r="L27" s="4"/>
      <c r="M27" s="4"/>
      <c r="N27" s="4"/>
      <c r="O27" s="4"/>
      <c r="P27" s="4"/>
      <c r="Q27" s="4"/>
    </row>
    <row r="28" spans="1:17" ht="15" hidden="1" customHeight="1" x14ac:dyDescent="0.25">
      <c r="A28" s="4"/>
      <c r="B28" s="19"/>
      <c r="C28" s="43"/>
      <c r="D28" s="118"/>
      <c r="E28" s="118"/>
      <c r="F28" s="39"/>
      <c r="G28" s="40"/>
      <c r="H28" s="42"/>
      <c r="I28" s="84" t="str">
        <f>IF(F28=0," ",IF(F28="Beregnet (1 ‰ av årslønn)",G28*0.001,IF('1.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28" s="85" t="str">
        <f t="shared" si="0"/>
        <v>-</v>
      </c>
      <c r="K28" s="4"/>
      <c r="L28" s="4"/>
      <c r="M28" s="4"/>
      <c r="N28" s="4"/>
      <c r="O28" s="4"/>
      <c r="P28" s="4"/>
      <c r="Q28" s="4"/>
    </row>
    <row r="29" spans="1:17" ht="15" hidden="1" customHeight="1" x14ac:dyDescent="0.25">
      <c r="A29" s="4"/>
      <c r="B29" s="19"/>
      <c r="C29" s="43"/>
      <c r="D29" s="118"/>
      <c r="E29" s="118"/>
      <c r="F29" s="39"/>
      <c r="G29" s="40"/>
      <c r="H29" s="42"/>
      <c r="I29" s="84" t="str">
        <f>IF(F29=0," ",IF(F29="Beregnet (1 ‰ av årslønn)",G29*0.001,IF('1.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29" s="85" t="str">
        <f t="shared" si="0"/>
        <v>-</v>
      </c>
      <c r="K29" s="4"/>
      <c r="L29" s="4"/>
      <c r="M29" s="4"/>
      <c r="N29" s="4"/>
      <c r="O29" s="4"/>
      <c r="P29" s="4"/>
      <c r="Q29" s="4"/>
    </row>
    <row r="30" spans="1:17" ht="15" hidden="1" customHeight="1" x14ac:dyDescent="0.25">
      <c r="A30" s="4"/>
      <c r="B30" s="19"/>
      <c r="C30" s="43"/>
      <c r="D30" s="118"/>
      <c r="E30" s="118"/>
      <c r="F30" s="39"/>
      <c r="G30" s="40"/>
      <c r="H30" s="42"/>
      <c r="I30" s="84" t="str">
        <f>IF(F30=0," ",IF(F30="Beregnet (1 ‰ av årslønn)",G30*0.001,IF('1.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30" s="85" t="str">
        <f t="shared" si="0"/>
        <v>-</v>
      </c>
      <c r="K30" s="4"/>
      <c r="L30" s="4"/>
      <c r="M30" s="4"/>
      <c r="N30" s="4"/>
      <c r="O30" s="4"/>
      <c r="P30" s="4"/>
      <c r="Q30" s="4"/>
    </row>
    <row r="31" spans="1:17" ht="15" hidden="1" customHeight="1" x14ac:dyDescent="0.25">
      <c r="A31" s="4"/>
      <c r="B31" s="19"/>
      <c r="C31" s="43"/>
      <c r="D31" s="19"/>
      <c r="E31" s="19"/>
      <c r="F31" s="39"/>
      <c r="G31" s="40"/>
      <c r="H31" s="42"/>
      <c r="I31" s="84" t="str">
        <f>IF(F31=0," ",IF(F31="Beregnet (1 ‰ av årslønn)",G31*0.001,IF('1.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31" s="85" t="str">
        <f t="shared" ref="J31:J54" si="1">IF(H31=0,"-",SUM(H31*I31))</f>
        <v>-</v>
      </c>
      <c r="K31" s="4"/>
      <c r="L31" s="4"/>
      <c r="M31" s="4"/>
      <c r="N31" s="4"/>
      <c r="O31" s="4"/>
      <c r="P31" s="4"/>
      <c r="Q31" s="4"/>
    </row>
    <row r="32" spans="1:17" ht="15" hidden="1" customHeight="1" x14ac:dyDescent="0.25">
      <c r="A32" s="4"/>
      <c r="B32" s="19"/>
      <c r="C32" s="43"/>
      <c r="D32" s="19"/>
      <c r="E32" s="19"/>
      <c r="F32" s="39"/>
      <c r="G32" s="40"/>
      <c r="H32" s="42"/>
      <c r="I32" s="84" t="str">
        <f>IF(F32=0," ",IF(F32="Beregnet (1 ‰ av årslønn)",G32*0.001,IF('1.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32" s="85" t="str">
        <f t="shared" si="1"/>
        <v>-</v>
      </c>
      <c r="K32" s="4"/>
      <c r="L32" s="4"/>
      <c r="M32" s="4"/>
      <c r="N32" s="4"/>
      <c r="O32" s="4"/>
      <c r="P32" s="4"/>
      <c r="Q32" s="4"/>
    </row>
    <row r="33" spans="1:17" ht="15" hidden="1" customHeight="1" x14ac:dyDescent="0.25">
      <c r="A33" s="4"/>
      <c r="B33" s="19"/>
      <c r="C33" s="43"/>
      <c r="D33" s="19"/>
      <c r="E33" s="19"/>
      <c r="F33" s="39"/>
      <c r="G33" s="40"/>
      <c r="H33" s="42"/>
      <c r="I33" s="84" t="str">
        <f>IF(F33=0," ",IF(F33="Beregnet (1 ‰ av årslønn)",G33*0.001,IF('1.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33" s="85" t="str">
        <f t="shared" si="1"/>
        <v>-</v>
      </c>
      <c r="K33" s="4"/>
      <c r="L33" s="4"/>
      <c r="M33" s="4"/>
      <c r="N33" s="4"/>
      <c r="O33" s="4"/>
      <c r="P33" s="4"/>
      <c r="Q33" s="4"/>
    </row>
    <row r="34" spans="1:17" ht="15" hidden="1" customHeight="1" x14ac:dyDescent="0.25">
      <c r="A34" s="4"/>
      <c r="B34" s="19"/>
      <c r="C34" s="43"/>
      <c r="D34" s="19"/>
      <c r="E34" s="19"/>
      <c r="F34" s="39"/>
      <c r="G34" s="40"/>
      <c r="H34" s="42"/>
      <c r="I34" s="84" t="str">
        <f>IF(F34=0," ",IF(F34="Beregnet (1 ‰ av årslønn)",G34*0.001,IF('1.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34" s="85" t="str">
        <f t="shared" si="1"/>
        <v>-</v>
      </c>
      <c r="K34" s="4"/>
      <c r="L34" s="4"/>
      <c r="M34" s="4"/>
      <c r="N34" s="4"/>
      <c r="O34" s="4"/>
      <c r="P34" s="4"/>
      <c r="Q34" s="4"/>
    </row>
    <row r="35" spans="1:17" ht="15" hidden="1" customHeight="1" x14ac:dyDescent="0.25">
      <c r="A35" s="4"/>
      <c r="B35" s="19"/>
      <c r="C35" s="43"/>
      <c r="D35" s="19"/>
      <c r="E35" s="19"/>
      <c r="F35" s="39"/>
      <c r="G35" s="40"/>
      <c r="H35" s="42"/>
      <c r="I35" s="84" t="str">
        <f>IF(F35=0," ",IF(F35="Beregnet (1 ‰ av årslønn)",G35*0.001,IF('1.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35" s="85" t="str">
        <f t="shared" si="1"/>
        <v>-</v>
      </c>
      <c r="K35" s="4"/>
      <c r="L35" s="4"/>
      <c r="M35" s="4"/>
      <c r="N35" s="4"/>
      <c r="O35" s="4"/>
      <c r="P35" s="4"/>
      <c r="Q35" s="4"/>
    </row>
    <row r="36" spans="1:17" ht="15" hidden="1" customHeight="1" x14ac:dyDescent="0.25">
      <c r="A36" s="4"/>
      <c r="B36" s="19"/>
      <c r="C36" s="43"/>
      <c r="D36" s="19"/>
      <c r="E36" s="19"/>
      <c r="F36" s="39"/>
      <c r="G36" s="40"/>
      <c r="H36" s="42"/>
      <c r="I36" s="84" t="str">
        <f>IF(F36=0," ",IF(F36="Beregnet (1 ‰ av årslønn)",G36*0.001,IF('1.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36" s="85" t="str">
        <f t="shared" si="1"/>
        <v>-</v>
      </c>
      <c r="K36" s="4"/>
      <c r="L36" s="4"/>
      <c r="M36" s="4"/>
      <c r="N36" s="4"/>
      <c r="O36" s="4"/>
      <c r="P36" s="4"/>
      <c r="Q36" s="4"/>
    </row>
    <row r="37" spans="1:17" ht="15" hidden="1" customHeight="1" x14ac:dyDescent="0.25">
      <c r="A37" s="4"/>
      <c r="B37" s="19"/>
      <c r="C37" s="43"/>
      <c r="D37" s="19"/>
      <c r="E37" s="19"/>
      <c r="F37" s="39"/>
      <c r="G37" s="40"/>
      <c r="H37" s="42"/>
      <c r="I37" s="84" t="str">
        <f>IF(F37=0," ",IF(F37="Beregnet (1 ‰ av årslønn)",G37*0.001,IF('1.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37" s="85" t="str">
        <f t="shared" si="1"/>
        <v>-</v>
      </c>
      <c r="K37" s="4"/>
      <c r="L37" s="4"/>
      <c r="M37" s="4"/>
      <c r="N37" s="4"/>
      <c r="O37" s="4"/>
      <c r="P37" s="4"/>
      <c r="Q37" s="4"/>
    </row>
    <row r="38" spans="1:17" ht="15" hidden="1" customHeight="1" x14ac:dyDescent="0.25">
      <c r="A38" s="4"/>
      <c r="B38" s="19"/>
      <c r="C38" s="43"/>
      <c r="D38" s="19"/>
      <c r="E38" s="19"/>
      <c r="F38" s="39"/>
      <c r="G38" s="40"/>
      <c r="H38" s="42"/>
      <c r="I38" s="84" t="str">
        <f>IF(F38=0," ",IF(F38="Beregnet (1 ‰ av årslønn)",G38*0.001,IF('1.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38" s="85" t="str">
        <f t="shared" si="1"/>
        <v>-</v>
      </c>
      <c r="K38" s="4"/>
      <c r="L38" s="4"/>
      <c r="M38" s="4"/>
      <c r="N38" s="4"/>
      <c r="O38" s="4"/>
      <c r="P38" s="4"/>
      <c r="Q38" s="4"/>
    </row>
    <row r="39" spans="1:17" ht="15" hidden="1" customHeight="1" x14ac:dyDescent="0.25">
      <c r="A39" s="4"/>
      <c r="B39" s="19"/>
      <c r="C39" s="43"/>
      <c r="D39" s="19"/>
      <c r="E39" s="19"/>
      <c r="F39" s="39"/>
      <c r="G39" s="40"/>
      <c r="H39" s="42"/>
      <c r="I39" s="84" t="str">
        <f>IF(F39=0," ",IF(F39="Beregnet (1 ‰ av årslønn)",G39*0.001,IF('1.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39" s="85" t="str">
        <f t="shared" si="1"/>
        <v>-</v>
      </c>
      <c r="K39" s="4"/>
      <c r="L39" s="4"/>
      <c r="M39" s="4"/>
      <c r="N39" s="4"/>
      <c r="O39" s="4"/>
      <c r="P39" s="4"/>
      <c r="Q39" s="4"/>
    </row>
    <row r="40" spans="1:17" ht="15" hidden="1" customHeight="1" x14ac:dyDescent="0.25">
      <c r="A40" s="4"/>
      <c r="B40" s="19"/>
      <c r="C40" s="43"/>
      <c r="D40" s="19"/>
      <c r="E40" s="19"/>
      <c r="F40" s="39"/>
      <c r="G40" s="40"/>
      <c r="H40" s="42"/>
      <c r="I40" s="84" t="str">
        <f>IF(F40=0," ",IF(F40="Beregnet (1 ‰ av årslønn)",G40*0.001,IF('1.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40" s="85" t="str">
        <f t="shared" si="1"/>
        <v>-</v>
      </c>
      <c r="K40" s="4"/>
      <c r="L40" s="4"/>
      <c r="M40" s="4"/>
      <c r="N40" s="4"/>
      <c r="O40" s="4"/>
      <c r="P40" s="4"/>
      <c r="Q40" s="4"/>
    </row>
    <row r="41" spans="1:17" ht="15" hidden="1" customHeight="1" x14ac:dyDescent="0.25">
      <c r="A41" s="4"/>
      <c r="B41" s="19"/>
      <c r="C41" s="43"/>
      <c r="D41" s="19"/>
      <c r="E41" s="19"/>
      <c r="F41" s="39"/>
      <c r="G41" s="40"/>
      <c r="H41" s="42"/>
      <c r="I41" s="84" t="str">
        <f>IF(F41=0," ",IF(F41="Beregnet (1 ‰ av årslønn)",G41*0.001,IF('1.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41" s="85" t="str">
        <f t="shared" si="1"/>
        <v>-</v>
      </c>
      <c r="K41" s="4"/>
      <c r="L41" s="4"/>
      <c r="M41" s="4"/>
      <c r="N41" s="4"/>
      <c r="O41" s="4"/>
      <c r="P41" s="4"/>
      <c r="Q41" s="4"/>
    </row>
    <row r="42" spans="1:17" ht="15" hidden="1" customHeight="1" x14ac:dyDescent="0.25">
      <c r="A42" s="4"/>
      <c r="B42" s="19"/>
      <c r="C42" s="43"/>
      <c r="D42" s="19"/>
      <c r="E42" s="19"/>
      <c r="F42" s="39"/>
      <c r="G42" s="40"/>
      <c r="H42" s="42"/>
      <c r="I42" s="84" t="str">
        <f>IF(F42=0," ",IF(F42="Beregnet (1 ‰ av årslønn)",G42*0.001,IF('1.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42" s="85" t="str">
        <f t="shared" si="1"/>
        <v>-</v>
      </c>
      <c r="K42" s="4"/>
      <c r="L42" s="4"/>
      <c r="M42" s="4"/>
      <c r="N42" s="4"/>
      <c r="O42" s="4"/>
      <c r="P42" s="4"/>
      <c r="Q42" s="4"/>
    </row>
    <row r="43" spans="1:17" ht="15" hidden="1" customHeight="1" x14ac:dyDescent="0.25">
      <c r="A43" s="4"/>
      <c r="B43" s="19"/>
      <c r="C43" s="43"/>
      <c r="D43" s="118"/>
      <c r="E43" s="118"/>
      <c r="F43" s="39"/>
      <c r="G43" s="40"/>
      <c r="H43" s="42"/>
      <c r="I43" s="84" t="str">
        <f>IF(F43=0," ",IF(F43="Beregnet (1 ‰ av årslønn)",G43*0.001,IF('1.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43" s="85" t="str">
        <f t="shared" si="1"/>
        <v>-</v>
      </c>
      <c r="K43" s="4"/>
      <c r="L43" s="4"/>
      <c r="M43" s="4"/>
      <c r="N43" s="4"/>
      <c r="O43" s="4"/>
      <c r="P43" s="4"/>
      <c r="Q43" s="4"/>
    </row>
    <row r="44" spans="1:17" ht="15" hidden="1" customHeight="1" x14ac:dyDescent="0.25">
      <c r="A44" s="4"/>
      <c r="B44" s="19"/>
      <c r="C44" s="43"/>
      <c r="D44" s="118"/>
      <c r="E44" s="118"/>
      <c r="F44" s="39"/>
      <c r="G44" s="40"/>
      <c r="H44" s="42"/>
      <c r="I44" s="84" t="str">
        <f>IF(F44=0," ",IF(F44="Beregnet (1 ‰ av årslønn)",G44*0.001,IF('1.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44" s="85" t="str">
        <f t="shared" si="1"/>
        <v>-</v>
      </c>
      <c r="K44" s="4"/>
      <c r="L44" s="4"/>
      <c r="M44" s="4"/>
      <c r="N44" s="4"/>
      <c r="O44" s="4"/>
      <c r="P44" s="4"/>
      <c r="Q44" s="4"/>
    </row>
    <row r="45" spans="1:17" ht="15" hidden="1" customHeight="1" x14ac:dyDescent="0.25">
      <c r="A45" s="4"/>
      <c r="B45" s="19"/>
      <c r="C45" s="43"/>
      <c r="D45" s="118"/>
      <c r="E45" s="118"/>
      <c r="F45" s="39"/>
      <c r="G45" s="40"/>
      <c r="H45" s="42"/>
      <c r="I45" s="84" t="str">
        <f>IF(F45=0," ",IF(F45="Beregnet (1 ‰ av årslønn)",G45*0.001,IF('1.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45" s="85" t="str">
        <f t="shared" si="1"/>
        <v>-</v>
      </c>
      <c r="K45" s="4"/>
      <c r="L45" s="4"/>
      <c r="M45" s="4"/>
      <c r="N45" s="4"/>
      <c r="O45" s="4"/>
      <c r="P45" s="4"/>
      <c r="Q45" s="4"/>
    </row>
    <row r="46" spans="1:17" ht="15" hidden="1" customHeight="1" x14ac:dyDescent="0.25">
      <c r="A46" s="4"/>
      <c r="B46" s="19"/>
      <c r="C46" s="43"/>
      <c r="D46" s="118"/>
      <c r="E46" s="118"/>
      <c r="F46" s="39"/>
      <c r="G46" s="40"/>
      <c r="H46" s="42"/>
      <c r="I46" s="84" t="str">
        <f>IF(F46=0," ",IF(F46="Beregnet (1 ‰ av årslønn)",G46*0.001,IF('1.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46" s="85" t="str">
        <f t="shared" si="1"/>
        <v>-</v>
      </c>
      <c r="K46" s="4"/>
      <c r="L46" s="4"/>
      <c r="M46" s="4"/>
      <c r="N46" s="4"/>
      <c r="O46" s="4"/>
      <c r="P46" s="4"/>
      <c r="Q46" s="4"/>
    </row>
    <row r="47" spans="1:17" ht="15" hidden="1" customHeight="1" x14ac:dyDescent="0.25">
      <c r="A47" s="4"/>
      <c r="B47" s="19"/>
      <c r="C47" s="43"/>
      <c r="D47" s="118"/>
      <c r="E47" s="118"/>
      <c r="F47" s="39"/>
      <c r="G47" s="40"/>
      <c r="H47" s="42"/>
      <c r="I47" s="84" t="str">
        <f>IF(F47=0," ",IF(F47="Beregnet (1 ‰ av årslønn)",G47*0.001,IF('1.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47" s="85" t="str">
        <f t="shared" si="1"/>
        <v>-</v>
      </c>
      <c r="K47" s="4"/>
      <c r="L47" s="4"/>
      <c r="M47" s="4"/>
      <c r="N47" s="4"/>
      <c r="O47" s="4"/>
      <c r="P47" s="4"/>
      <c r="Q47" s="4"/>
    </row>
    <row r="48" spans="1:17" ht="15" hidden="1" customHeight="1" x14ac:dyDescent="0.25">
      <c r="A48" s="4"/>
      <c r="B48" s="19"/>
      <c r="C48" s="43"/>
      <c r="D48" s="118"/>
      <c r="E48" s="118"/>
      <c r="F48" s="39"/>
      <c r="G48" s="40"/>
      <c r="H48" s="42"/>
      <c r="I48" s="84" t="str">
        <f>IF(F48=0," ",IF(F48="Beregnet (1 ‰ av årslønn)",G48*0.001,IF('1.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48" s="85" t="str">
        <f t="shared" si="1"/>
        <v>-</v>
      </c>
      <c r="K48" s="4"/>
      <c r="L48" s="4"/>
      <c r="M48" s="4"/>
      <c r="N48" s="4"/>
      <c r="O48" s="4"/>
      <c r="P48" s="4"/>
      <c r="Q48" s="4"/>
    </row>
    <row r="49" spans="1:17" ht="15" hidden="1" customHeight="1" x14ac:dyDescent="0.25">
      <c r="A49" s="4"/>
      <c r="B49" s="19"/>
      <c r="C49" s="43"/>
      <c r="D49" s="118"/>
      <c r="E49" s="118"/>
      <c r="F49" s="39"/>
      <c r="G49" s="40"/>
      <c r="H49" s="42"/>
      <c r="I49" s="84" t="str">
        <f>IF(F49=0," ",IF(F49="Beregnet (1 ‰ av årslønn)",G49*0.001,IF('1.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49" s="85" t="str">
        <f t="shared" si="1"/>
        <v>-</v>
      </c>
      <c r="K49" s="4"/>
      <c r="L49" s="4"/>
      <c r="M49" s="4"/>
      <c r="N49" s="4"/>
      <c r="O49" s="4"/>
      <c r="P49" s="4"/>
      <c r="Q49" s="4"/>
    </row>
    <row r="50" spans="1:17" ht="15" hidden="1" customHeight="1" x14ac:dyDescent="0.25">
      <c r="A50" s="4"/>
      <c r="B50" s="19"/>
      <c r="C50" s="43"/>
      <c r="D50" s="118"/>
      <c r="E50" s="118"/>
      <c r="F50" s="39"/>
      <c r="G50" s="40"/>
      <c r="H50" s="42"/>
      <c r="I50" s="84" t="str">
        <f>IF(F50=0," ",IF(F50="Beregnet (1 ‰ av årslønn)",G50*0.001,IF('1.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50" s="85" t="str">
        <f t="shared" si="1"/>
        <v>-</v>
      </c>
      <c r="K50" s="4"/>
      <c r="L50" s="4"/>
      <c r="M50" s="4"/>
      <c r="N50" s="4"/>
      <c r="O50" s="4"/>
      <c r="P50" s="4"/>
      <c r="Q50" s="4"/>
    </row>
    <row r="51" spans="1:17" ht="15" hidden="1" customHeight="1" x14ac:dyDescent="0.25">
      <c r="A51" s="4"/>
      <c r="B51" s="19"/>
      <c r="C51" s="43"/>
      <c r="D51" s="118"/>
      <c r="E51" s="118"/>
      <c r="F51" s="39"/>
      <c r="G51" s="40"/>
      <c r="H51" s="42"/>
      <c r="I51" s="84" t="str">
        <f>IF(F51=0," ",IF(F51="Beregnet (1 ‰ av årslønn)",G51*0.001,IF('1.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51" s="85" t="str">
        <f t="shared" si="1"/>
        <v>-</v>
      </c>
      <c r="K51" s="4"/>
      <c r="L51" s="4"/>
      <c r="M51" s="4"/>
      <c r="N51" s="4"/>
      <c r="O51" s="4"/>
      <c r="P51" s="4"/>
      <c r="Q51" s="4"/>
    </row>
    <row r="52" spans="1:17" ht="15" hidden="1" customHeight="1" x14ac:dyDescent="0.25">
      <c r="A52" s="4"/>
      <c r="B52" s="19"/>
      <c r="C52" s="43"/>
      <c r="D52" s="118"/>
      <c r="E52" s="118"/>
      <c r="F52" s="39"/>
      <c r="G52" s="40"/>
      <c r="H52" s="42"/>
      <c r="I52" s="84" t="str">
        <f>IF(F52=0," ",IF(F52="Beregnet (1 ‰ av årslønn)",G52*0.001,IF('1.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52" s="85" t="str">
        <f t="shared" si="1"/>
        <v>-</v>
      </c>
      <c r="K52" s="4"/>
      <c r="L52" s="4"/>
      <c r="M52" s="4"/>
      <c r="N52" s="4"/>
      <c r="O52" s="4"/>
      <c r="P52" s="4"/>
      <c r="Q52" s="4"/>
    </row>
    <row r="53" spans="1:17" ht="15" hidden="1" customHeight="1" x14ac:dyDescent="0.25">
      <c r="A53" s="4"/>
      <c r="B53" s="19"/>
      <c r="C53" s="43"/>
      <c r="D53" s="118"/>
      <c r="E53" s="118"/>
      <c r="F53" s="39"/>
      <c r="G53" s="40"/>
      <c r="H53" s="42"/>
      <c r="I53" s="84" t="str">
        <f>IF(F53=0," ",IF(F53="Beregnet (1 ‰ av årslønn)",G53*0.001,IF('1.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53" s="85" t="str">
        <f t="shared" si="1"/>
        <v>-</v>
      </c>
      <c r="K53" s="4"/>
      <c r="L53" s="4"/>
      <c r="M53" s="4"/>
      <c r="N53" s="4"/>
      <c r="O53" s="4"/>
      <c r="P53" s="4"/>
      <c r="Q53" s="4"/>
    </row>
    <row r="54" spans="1:17" ht="15" hidden="1" customHeight="1" x14ac:dyDescent="0.25">
      <c r="A54" s="4"/>
      <c r="B54" s="19"/>
      <c r="C54" s="43"/>
      <c r="D54" s="118"/>
      <c r="E54" s="118"/>
      <c r="F54" s="39"/>
      <c r="G54" s="40"/>
      <c r="H54" s="42"/>
      <c r="I54" s="84" t="str">
        <f>IF(F54=0," ",IF(F54="Beregnet (1 ‰ av årslønn)",G54*0.001,IF('1.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(RT)","500",0))))))</f>
        <v xml:space="preserve"> </v>
      </c>
      <c r="J54" s="85" t="str">
        <f t="shared" si="1"/>
        <v>-</v>
      </c>
      <c r="K54" s="4"/>
      <c r="L54" s="4"/>
      <c r="M54" s="4"/>
      <c r="N54" s="4"/>
      <c r="O54" s="4"/>
      <c r="P54" s="4"/>
      <c r="Q54" s="4"/>
    </row>
    <row r="55" spans="1:17" ht="5.25" customHeight="1" x14ac:dyDescent="0.25">
      <c r="A55" s="4"/>
      <c r="B55" s="8"/>
      <c r="C55" s="8"/>
      <c r="D55" s="44"/>
      <c r="E55" s="44"/>
      <c r="F55" s="4"/>
      <c r="G55" s="4"/>
      <c r="H55" s="4"/>
      <c r="I55" s="48"/>
      <c r="J55" s="4"/>
      <c r="K55" s="4"/>
      <c r="L55" s="4"/>
      <c r="M55" s="4"/>
      <c r="N55" s="4"/>
      <c r="O55" s="4"/>
      <c r="P55" s="4"/>
      <c r="Q55" s="4"/>
    </row>
    <row r="56" spans="1:17" ht="15" customHeight="1" x14ac:dyDescent="0.25">
      <c r="A56" s="4"/>
      <c r="B56" s="117" t="s">
        <v>49</v>
      </c>
      <c r="C56" s="117"/>
      <c r="D56" s="117"/>
      <c r="E56" s="117"/>
      <c r="F56" s="117"/>
      <c r="G56" s="117"/>
      <c r="H56" s="117"/>
      <c r="I56" s="117"/>
      <c r="J56" s="117"/>
      <c r="K56" s="4"/>
      <c r="L56" s="4"/>
      <c r="M56" s="4"/>
      <c r="N56" s="4"/>
      <c r="O56" s="4"/>
      <c r="P56" s="4"/>
      <c r="Q56" s="4"/>
    </row>
    <row r="57" spans="1:17" ht="5.2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8" customHeight="1" x14ac:dyDescent="0.25">
      <c r="A58" s="4"/>
      <c r="B58" s="123" t="str">
        <f>_xlfn.CONCAT("Sum Personalkostnader bokført og betalt av prosjekteier ",'1. TILSAGNSBREV OG VEILEDNING'!$C$19,)</f>
        <v xml:space="preserve">Sum Personalkostnader bokført og betalt av prosjekteier </v>
      </c>
      <c r="C58" s="123"/>
      <c r="D58" s="123"/>
      <c r="E58" s="123"/>
      <c r="F58" s="123"/>
      <c r="G58" s="123"/>
      <c r="H58" s="49">
        <f>SUM(H18:H54)</f>
        <v>0</v>
      </c>
      <c r="I58" s="31"/>
      <c r="J58" s="49">
        <f>SUM(J18:J54)</f>
        <v>0</v>
      </c>
      <c r="K58" s="4"/>
      <c r="L58" s="4"/>
      <c r="M58" s="4"/>
      <c r="N58" s="4"/>
      <c r="O58" s="4"/>
      <c r="P58" s="4"/>
      <c r="Q58" s="4"/>
    </row>
    <row r="59" spans="1:17" ht="9.75" customHeight="1" x14ac:dyDescent="0.25">
      <c r="A59" s="4"/>
      <c r="B59" s="7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9" customHeight="1" x14ac:dyDescent="0.25">
      <c r="A60" s="4"/>
      <c r="B60" s="128" t="str">
        <f>_xlfn.CONCAT("Innkjøp av eksterne tjenester - ",'1. TILSAGNSBREV OG VEILEDNING'!$C$19)</f>
        <v xml:space="preserve">Innkjøp av eksterne tjenester - </v>
      </c>
      <c r="C60" s="128"/>
      <c r="D60" s="128"/>
      <c r="E60" s="128"/>
      <c r="F60" s="128"/>
      <c r="G60" s="128"/>
      <c r="H60" s="128"/>
      <c r="I60" s="128"/>
      <c r="J60" s="128"/>
      <c r="K60" s="4"/>
      <c r="L60" s="4"/>
      <c r="M60" s="4"/>
      <c r="N60" s="4"/>
      <c r="O60" s="4"/>
      <c r="P60" s="4"/>
      <c r="Q60" s="4"/>
    </row>
    <row r="61" spans="1:17" ht="19" customHeight="1" x14ac:dyDescent="0.25">
      <c r="A61" s="4"/>
      <c r="B61" s="114" t="s">
        <v>50</v>
      </c>
      <c r="C61" s="114"/>
      <c r="D61" s="114"/>
      <c r="E61" s="114"/>
      <c r="F61" s="114"/>
      <c r="G61" s="114"/>
      <c r="H61" s="114"/>
      <c r="I61" s="114"/>
      <c r="J61" s="114"/>
      <c r="K61" s="4"/>
      <c r="L61" s="4"/>
      <c r="M61" s="4"/>
      <c r="N61" s="4"/>
      <c r="O61" s="4"/>
      <c r="P61" s="4"/>
      <c r="Q61" s="4"/>
    </row>
    <row r="62" spans="1:17" ht="6.75" customHeight="1" x14ac:dyDescent="0.25">
      <c r="A62" s="4"/>
      <c r="B62" s="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" customHeight="1" x14ac:dyDescent="0.25">
      <c r="A63" s="4"/>
      <c r="B63" s="50" t="s">
        <v>41</v>
      </c>
      <c r="C63" s="50" t="s">
        <v>51</v>
      </c>
      <c r="D63" s="132" t="s">
        <v>52</v>
      </c>
      <c r="E63" s="132"/>
      <c r="F63" s="132"/>
      <c r="G63" s="132"/>
      <c r="H63" s="121" t="s">
        <v>53</v>
      </c>
      <c r="I63" s="121"/>
      <c r="J63" s="50" t="s">
        <v>48</v>
      </c>
      <c r="K63" s="4"/>
      <c r="L63" s="4"/>
      <c r="M63" s="4"/>
      <c r="N63" s="4"/>
      <c r="O63" s="4"/>
      <c r="P63" s="4"/>
      <c r="Q63" s="4"/>
    </row>
    <row r="64" spans="1:17" ht="15" customHeight="1" x14ac:dyDescent="0.25">
      <c r="A64" s="4"/>
      <c r="B64" s="19"/>
      <c r="C64" s="41"/>
      <c r="D64" s="120"/>
      <c r="E64" s="120"/>
      <c r="F64" s="120"/>
      <c r="G64" s="120"/>
      <c r="H64" s="119"/>
      <c r="I64" s="119"/>
      <c r="J64" s="45"/>
      <c r="K64" s="4"/>
      <c r="L64" s="4"/>
      <c r="M64" s="4"/>
      <c r="N64" s="4"/>
      <c r="O64" s="4"/>
      <c r="P64" s="4"/>
      <c r="Q64" s="4"/>
    </row>
    <row r="65" spans="1:17" ht="15" customHeight="1" x14ac:dyDescent="0.25">
      <c r="A65" s="4"/>
      <c r="B65" s="19"/>
      <c r="C65" s="41"/>
      <c r="D65" s="120"/>
      <c r="E65" s="120"/>
      <c r="F65" s="120"/>
      <c r="G65" s="120"/>
      <c r="H65" s="119"/>
      <c r="I65" s="119"/>
      <c r="J65" s="45"/>
      <c r="K65" s="4"/>
      <c r="L65" s="4"/>
      <c r="M65" s="4"/>
      <c r="N65" s="4"/>
      <c r="O65" s="4"/>
      <c r="P65" s="4"/>
      <c r="Q65" s="4"/>
    </row>
    <row r="66" spans="1:17" ht="15" customHeight="1" x14ac:dyDescent="0.25">
      <c r="A66" s="4"/>
      <c r="B66" s="19"/>
      <c r="C66" s="41"/>
      <c r="D66" s="120"/>
      <c r="E66" s="120"/>
      <c r="F66" s="120"/>
      <c r="G66" s="120"/>
      <c r="H66" s="119"/>
      <c r="I66" s="119"/>
      <c r="J66" s="45"/>
      <c r="K66" s="4"/>
      <c r="L66" s="4"/>
      <c r="M66" s="4"/>
      <c r="N66" s="4"/>
      <c r="O66" s="4"/>
      <c r="P66" s="4"/>
      <c r="Q66" s="4"/>
    </row>
    <row r="67" spans="1:17" ht="15" customHeight="1" x14ac:dyDescent="0.25">
      <c r="A67" s="4"/>
      <c r="B67" s="19"/>
      <c r="C67" s="41"/>
      <c r="D67" s="120"/>
      <c r="E67" s="120"/>
      <c r="F67" s="120"/>
      <c r="G67" s="120"/>
      <c r="H67" s="119"/>
      <c r="I67" s="119"/>
      <c r="J67" s="45"/>
      <c r="K67" s="4"/>
      <c r="L67" s="4"/>
      <c r="M67" s="4"/>
      <c r="N67" s="4"/>
      <c r="O67" s="4"/>
      <c r="P67" s="4"/>
      <c r="Q67" s="4"/>
    </row>
    <row r="68" spans="1:17" ht="15" customHeight="1" x14ac:dyDescent="0.25">
      <c r="A68" s="4"/>
      <c r="B68" s="19"/>
      <c r="C68" s="41"/>
      <c r="D68" s="120"/>
      <c r="E68" s="120"/>
      <c r="F68" s="120"/>
      <c r="G68" s="120"/>
      <c r="H68" s="119"/>
      <c r="I68" s="119"/>
      <c r="J68" s="45"/>
      <c r="K68" s="4"/>
      <c r="L68" s="4"/>
      <c r="M68" s="4"/>
      <c r="N68" s="4"/>
      <c r="O68" s="4"/>
      <c r="P68" s="4"/>
      <c r="Q68" s="4"/>
    </row>
    <row r="69" spans="1:17" ht="15" customHeight="1" x14ac:dyDescent="0.25">
      <c r="A69" s="4"/>
      <c r="B69" s="19"/>
      <c r="C69" s="81"/>
      <c r="D69" s="120"/>
      <c r="E69" s="120"/>
      <c r="F69" s="120"/>
      <c r="G69" s="120"/>
      <c r="H69" s="119"/>
      <c r="I69" s="119"/>
      <c r="J69" s="45"/>
      <c r="K69" s="4"/>
      <c r="L69" s="4"/>
      <c r="M69" s="4"/>
      <c r="N69" s="4"/>
      <c r="O69" s="4"/>
      <c r="P69" s="4"/>
      <c r="Q69" s="4"/>
    </row>
    <row r="70" spans="1:17" ht="15" customHeight="1" x14ac:dyDescent="0.25">
      <c r="A70" s="4"/>
      <c r="B70" s="19"/>
      <c r="C70" s="81"/>
      <c r="D70" s="120"/>
      <c r="E70" s="120"/>
      <c r="F70" s="120"/>
      <c r="G70" s="120"/>
      <c r="H70" s="119"/>
      <c r="I70" s="119"/>
      <c r="J70" s="45"/>
      <c r="K70" s="4"/>
      <c r="L70" s="4"/>
      <c r="M70" s="4"/>
      <c r="N70" s="4"/>
      <c r="O70" s="4"/>
      <c r="P70" s="4"/>
      <c r="Q70" s="4"/>
    </row>
    <row r="71" spans="1:17" ht="15" customHeight="1" x14ac:dyDescent="0.25">
      <c r="A71" s="4"/>
      <c r="B71" s="19"/>
      <c r="C71" s="81"/>
      <c r="D71" s="120"/>
      <c r="E71" s="120"/>
      <c r="F71" s="120"/>
      <c r="G71" s="120"/>
      <c r="H71" s="119"/>
      <c r="I71" s="119"/>
      <c r="J71" s="45"/>
      <c r="K71" s="4"/>
      <c r="L71" s="4"/>
      <c r="M71" s="4"/>
      <c r="N71" s="4"/>
      <c r="O71" s="4"/>
      <c r="P71" s="4"/>
      <c r="Q71" s="4"/>
    </row>
    <row r="72" spans="1:17" ht="15" customHeight="1" x14ac:dyDescent="0.25">
      <c r="A72" s="4"/>
      <c r="B72" s="19"/>
      <c r="C72" s="81"/>
      <c r="D72" s="120"/>
      <c r="E72" s="120"/>
      <c r="F72" s="120"/>
      <c r="G72" s="120"/>
      <c r="H72" s="119"/>
      <c r="I72" s="119"/>
      <c r="J72" s="45"/>
      <c r="K72" s="4"/>
      <c r="L72" s="4"/>
      <c r="M72" s="4"/>
      <c r="N72" s="4"/>
      <c r="O72" s="4"/>
      <c r="P72" s="4"/>
      <c r="Q72" s="4"/>
    </row>
    <row r="73" spans="1:17" ht="15" customHeight="1" x14ac:dyDescent="0.25">
      <c r="A73" s="4"/>
      <c r="B73" s="19"/>
      <c r="C73" s="81"/>
      <c r="D73" s="120"/>
      <c r="E73" s="120"/>
      <c r="F73" s="120"/>
      <c r="G73" s="120"/>
      <c r="H73" s="119"/>
      <c r="I73" s="119"/>
      <c r="J73" s="45"/>
      <c r="K73" s="4"/>
      <c r="L73" s="4"/>
      <c r="M73" s="4"/>
      <c r="N73" s="4"/>
      <c r="O73" s="4"/>
      <c r="P73" s="4"/>
      <c r="Q73" s="4"/>
    </row>
    <row r="74" spans="1:17" ht="15" hidden="1" customHeight="1" x14ac:dyDescent="0.25">
      <c r="A74" s="4"/>
      <c r="B74" s="19"/>
      <c r="C74" s="81"/>
      <c r="D74" s="120"/>
      <c r="E74" s="120"/>
      <c r="F74" s="120"/>
      <c r="G74" s="120"/>
      <c r="H74" s="119"/>
      <c r="I74" s="119"/>
      <c r="J74" s="45"/>
      <c r="K74" s="4"/>
      <c r="L74" s="4"/>
      <c r="M74" s="4"/>
      <c r="N74" s="4"/>
      <c r="O74" s="4"/>
      <c r="P74" s="4"/>
      <c r="Q74" s="4"/>
    </row>
    <row r="75" spans="1:17" ht="15" hidden="1" customHeight="1" x14ac:dyDescent="0.25">
      <c r="A75" s="4"/>
      <c r="B75" s="19"/>
      <c r="C75" s="81"/>
      <c r="D75" s="120"/>
      <c r="E75" s="120"/>
      <c r="F75" s="120"/>
      <c r="G75" s="120"/>
      <c r="H75" s="119"/>
      <c r="I75" s="119"/>
      <c r="J75" s="45"/>
      <c r="K75" s="4"/>
      <c r="L75" s="4"/>
      <c r="M75" s="4"/>
      <c r="N75" s="4"/>
      <c r="O75" s="4"/>
      <c r="P75" s="4"/>
      <c r="Q75" s="4"/>
    </row>
    <row r="76" spans="1:17" ht="15" hidden="1" customHeight="1" x14ac:dyDescent="0.25">
      <c r="A76" s="4"/>
      <c r="B76" s="19"/>
      <c r="C76" s="81"/>
      <c r="D76" s="120"/>
      <c r="E76" s="120"/>
      <c r="F76" s="120"/>
      <c r="G76" s="120"/>
      <c r="H76" s="119"/>
      <c r="I76" s="119"/>
      <c r="J76" s="45"/>
      <c r="K76" s="4"/>
      <c r="L76" s="4"/>
      <c r="M76" s="4"/>
      <c r="N76" s="4"/>
      <c r="O76" s="4"/>
      <c r="P76" s="4"/>
      <c r="Q76" s="4"/>
    </row>
    <row r="77" spans="1:17" ht="15" hidden="1" customHeight="1" x14ac:dyDescent="0.25">
      <c r="A77" s="4"/>
      <c r="B77" s="19"/>
      <c r="C77" s="81"/>
      <c r="D77" s="120"/>
      <c r="E77" s="120"/>
      <c r="F77" s="120"/>
      <c r="G77" s="120"/>
      <c r="H77" s="119"/>
      <c r="I77" s="119"/>
      <c r="J77" s="45"/>
      <c r="K77" s="4"/>
      <c r="L77" s="4"/>
      <c r="M77" s="4"/>
      <c r="N77" s="4"/>
      <c r="O77" s="4"/>
      <c r="P77" s="4"/>
      <c r="Q77" s="4"/>
    </row>
    <row r="78" spans="1:17" ht="15" hidden="1" customHeight="1" x14ac:dyDescent="0.25">
      <c r="A78" s="4"/>
      <c r="B78" s="19"/>
      <c r="C78" s="81"/>
      <c r="D78" s="120"/>
      <c r="E78" s="120"/>
      <c r="F78" s="120"/>
      <c r="G78" s="120"/>
      <c r="H78" s="119"/>
      <c r="I78" s="119"/>
      <c r="J78" s="45"/>
      <c r="K78" s="4"/>
      <c r="L78" s="4"/>
      <c r="M78" s="4"/>
      <c r="N78" s="4"/>
      <c r="O78" s="4"/>
      <c r="P78" s="4"/>
      <c r="Q78" s="4"/>
    </row>
    <row r="79" spans="1:17" ht="15" hidden="1" customHeight="1" x14ac:dyDescent="0.25">
      <c r="A79" s="4"/>
      <c r="B79" s="19"/>
      <c r="C79" s="81"/>
      <c r="D79" s="120"/>
      <c r="E79" s="120"/>
      <c r="F79" s="120"/>
      <c r="G79" s="120"/>
      <c r="H79" s="119"/>
      <c r="I79" s="119"/>
      <c r="J79" s="45"/>
      <c r="K79" s="4"/>
      <c r="L79" s="4"/>
      <c r="M79" s="4"/>
      <c r="N79" s="4"/>
      <c r="O79" s="4"/>
      <c r="P79" s="4"/>
      <c r="Q79" s="4"/>
    </row>
    <row r="80" spans="1:17" ht="15" hidden="1" customHeight="1" x14ac:dyDescent="0.25">
      <c r="A80" s="4"/>
      <c r="B80" s="19"/>
      <c r="C80" s="81"/>
      <c r="D80" s="120"/>
      <c r="E80" s="120"/>
      <c r="F80" s="120"/>
      <c r="G80" s="120"/>
      <c r="H80" s="119"/>
      <c r="I80" s="119"/>
      <c r="J80" s="45"/>
      <c r="K80" s="4"/>
      <c r="L80" s="4"/>
      <c r="M80" s="4"/>
      <c r="N80" s="4"/>
      <c r="O80" s="4"/>
      <c r="P80" s="4"/>
      <c r="Q80" s="4"/>
    </row>
    <row r="81" spans="1:17" ht="15" hidden="1" customHeight="1" x14ac:dyDescent="0.25">
      <c r="A81" s="4"/>
      <c r="B81" s="19"/>
      <c r="C81" s="81"/>
      <c r="D81" s="120"/>
      <c r="E81" s="120"/>
      <c r="F81" s="120"/>
      <c r="G81" s="120"/>
      <c r="H81" s="119"/>
      <c r="I81" s="119"/>
      <c r="J81" s="45"/>
      <c r="K81" s="4"/>
      <c r="L81" s="4"/>
      <c r="M81" s="4"/>
      <c r="N81" s="4"/>
      <c r="O81" s="4"/>
      <c r="P81" s="4"/>
      <c r="Q81" s="4"/>
    </row>
    <row r="82" spans="1:17" ht="15" hidden="1" customHeight="1" x14ac:dyDescent="0.25">
      <c r="A82" s="4"/>
      <c r="B82" s="19"/>
      <c r="C82" s="81"/>
      <c r="D82" s="120"/>
      <c r="E82" s="120"/>
      <c r="F82" s="120"/>
      <c r="G82" s="120"/>
      <c r="H82" s="119"/>
      <c r="I82" s="119"/>
      <c r="J82" s="45"/>
      <c r="K82" s="4"/>
      <c r="L82" s="4"/>
      <c r="M82" s="4"/>
      <c r="N82" s="4"/>
      <c r="O82" s="4"/>
      <c r="P82" s="4"/>
      <c r="Q82" s="4"/>
    </row>
    <row r="83" spans="1:17" ht="15" hidden="1" customHeight="1" x14ac:dyDescent="0.25">
      <c r="A83" s="4"/>
      <c r="B83" s="19"/>
      <c r="C83" s="81"/>
      <c r="D83" s="120"/>
      <c r="E83" s="120"/>
      <c r="F83" s="120"/>
      <c r="G83" s="120"/>
      <c r="H83" s="119"/>
      <c r="I83" s="119"/>
      <c r="J83" s="45"/>
      <c r="K83" s="4"/>
      <c r="L83" s="4"/>
      <c r="M83" s="4"/>
      <c r="N83" s="4"/>
      <c r="O83" s="4"/>
      <c r="P83" s="4"/>
      <c r="Q83" s="4"/>
    </row>
    <row r="84" spans="1:17" ht="15" hidden="1" customHeight="1" x14ac:dyDescent="0.25">
      <c r="A84" s="4"/>
      <c r="B84" s="19"/>
      <c r="C84" s="81"/>
      <c r="D84" s="120"/>
      <c r="E84" s="120"/>
      <c r="F84" s="120"/>
      <c r="G84" s="120"/>
      <c r="H84" s="119"/>
      <c r="I84" s="119"/>
      <c r="J84" s="45"/>
      <c r="K84" s="4"/>
      <c r="L84" s="4"/>
      <c r="M84" s="4"/>
      <c r="N84" s="4"/>
      <c r="O84" s="4"/>
      <c r="P84" s="4"/>
      <c r="Q84" s="4"/>
    </row>
    <row r="85" spans="1:17" ht="15" hidden="1" customHeight="1" x14ac:dyDescent="0.25">
      <c r="A85" s="4"/>
      <c r="B85" s="19"/>
      <c r="C85" s="81"/>
      <c r="D85" s="120"/>
      <c r="E85" s="120"/>
      <c r="F85" s="120"/>
      <c r="G85" s="120"/>
      <c r="H85" s="119"/>
      <c r="I85" s="119"/>
      <c r="J85" s="45"/>
      <c r="K85" s="4"/>
      <c r="L85" s="4"/>
      <c r="M85" s="4"/>
      <c r="N85" s="4"/>
      <c r="O85" s="4"/>
      <c r="P85" s="4"/>
      <c r="Q85" s="4"/>
    </row>
    <row r="86" spans="1:17" ht="15" hidden="1" customHeight="1" x14ac:dyDescent="0.25">
      <c r="A86" s="4"/>
      <c r="B86" s="19"/>
      <c r="C86" s="81"/>
      <c r="D86" s="120"/>
      <c r="E86" s="120"/>
      <c r="F86" s="120"/>
      <c r="G86" s="120"/>
      <c r="H86" s="119"/>
      <c r="I86" s="119"/>
      <c r="J86" s="45"/>
      <c r="K86" s="4"/>
      <c r="L86" s="4"/>
      <c r="M86" s="4"/>
      <c r="N86" s="4"/>
      <c r="O86" s="4"/>
      <c r="P86" s="4"/>
      <c r="Q86" s="4"/>
    </row>
    <row r="87" spans="1:17" ht="15" hidden="1" customHeight="1" x14ac:dyDescent="0.25">
      <c r="A87" s="4"/>
      <c r="B87" s="19"/>
      <c r="C87" s="81"/>
      <c r="D87" s="120"/>
      <c r="E87" s="120"/>
      <c r="F87" s="120"/>
      <c r="G87" s="120"/>
      <c r="H87" s="119"/>
      <c r="I87" s="119"/>
      <c r="J87" s="45"/>
      <c r="K87" s="4"/>
      <c r="L87" s="4"/>
      <c r="M87" s="4"/>
      <c r="N87" s="4"/>
      <c r="O87" s="4"/>
      <c r="P87" s="4"/>
      <c r="Q87" s="4"/>
    </row>
    <row r="88" spans="1:17" ht="15" hidden="1" customHeight="1" x14ac:dyDescent="0.25">
      <c r="A88" s="4"/>
      <c r="B88" s="19"/>
      <c r="C88" s="81"/>
      <c r="D88" s="120"/>
      <c r="E88" s="120"/>
      <c r="F88" s="120"/>
      <c r="G88" s="120"/>
      <c r="H88" s="119"/>
      <c r="I88" s="119"/>
      <c r="J88" s="45"/>
      <c r="K88" s="4"/>
      <c r="L88" s="4"/>
      <c r="M88" s="4"/>
      <c r="N88" s="4"/>
      <c r="O88" s="4"/>
      <c r="P88" s="4"/>
      <c r="Q88" s="4"/>
    </row>
    <row r="89" spans="1:17" ht="15" hidden="1" customHeight="1" x14ac:dyDescent="0.25">
      <c r="A89" s="4"/>
      <c r="B89" s="19"/>
      <c r="C89" s="81"/>
      <c r="D89" s="120"/>
      <c r="E89" s="120"/>
      <c r="F89" s="120"/>
      <c r="G89" s="120"/>
      <c r="H89" s="119"/>
      <c r="I89" s="119"/>
      <c r="J89" s="45"/>
      <c r="K89" s="4"/>
      <c r="L89" s="4"/>
      <c r="M89" s="4"/>
      <c r="N89" s="4"/>
      <c r="O89" s="4"/>
      <c r="P89" s="4"/>
      <c r="Q89" s="4"/>
    </row>
    <row r="90" spans="1:17" ht="15" hidden="1" customHeight="1" x14ac:dyDescent="0.25">
      <c r="A90" s="4"/>
      <c r="B90" s="19"/>
      <c r="C90" s="81"/>
      <c r="D90" s="120"/>
      <c r="E90" s="120"/>
      <c r="F90" s="120"/>
      <c r="G90" s="120"/>
      <c r="H90" s="119"/>
      <c r="I90" s="119"/>
      <c r="J90" s="45"/>
      <c r="K90" s="4"/>
      <c r="L90" s="4"/>
      <c r="M90" s="4"/>
      <c r="N90" s="4"/>
      <c r="O90" s="4"/>
      <c r="P90" s="4"/>
      <c r="Q90" s="4"/>
    </row>
    <row r="91" spans="1:17" ht="15" hidden="1" customHeight="1" x14ac:dyDescent="0.25">
      <c r="A91" s="4"/>
      <c r="B91" s="19"/>
      <c r="C91" s="81"/>
      <c r="D91" s="120"/>
      <c r="E91" s="120"/>
      <c r="F91" s="120"/>
      <c r="G91" s="120"/>
      <c r="H91" s="119"/>
      <c r="I91" s="119"/>
      <c r="J91" s="45"/>
      <c r="K91" s="4"/>
      <c r="L91" s="4"/>
      <c r="M91" s="4"/>
      <c r="N91" s="4"/>
      <c r="O91" s="4"/>
      <c r="P91" s="4"/>
      <c r="Q91" s="4"/>
    </row>
    <row r="92" spans="1:17" ht="15" hidden="1" customHeight="1" x14ac:dyDescent="0.25">
      <c r="A92" s="4"/>
      <c r="B92" s="19"/>
      <c r="C92" s="81"/>
      <c r="D92" s="120"/>
      <c r="E92" s="120"/>
      <c r="F92" s="120"/>
      <c r="G92" s="120"/>
      <c r="H92" s="119"/>
      <c r="I92" s="119"/>
      <c r="J92" s="45"/>
      <c r="K92" s="4"/>
      <c r="L92" s="4"/>
      <c r="M92" s="4"/>
      <c r="N92" s="4"/>
      <c r="O92" s="4"/>
      <c r="P92" s="4"/>
      <c r="Q92" s="4"/>
    </row>
    <row r="93" spans="1:17" ht="15" hidden="1" customHeight="1" x14ac:dyDescent="0.25">
      <c r="A93" s="4"/>
      <c r="B93" s="19"/>
      <c r="C93" s="81"/>
      <c r="D93" s="120"/>
      <c r="E93" s="120"/>
      <c r="F93" s="120"/>
      <c r="G93" s="120"/>
      <c r="H93" s="119"/>
      <c r="I93" s="119"/>
      <c r="J93" s="45"/>
      <c r="K93" s="4"/>
      <c r="L93" s="4"/>
      <c r="M93" s="4"/>
      <c r="N93" s="4"/>
      <c r="O93" s="4"/>
      <c r="P93" s="4"/>
      <c r="Q93" s="4"/>
    </row>
    <row r="94" spans="1:17" ht="15" hidden="1" customHeight="1" x14ac:dyDescent="0.25">
      <c r="A94" s="4"/>
      <c r="B94" s="19"/>
      <c r="C94" s="81"/>
      <c r="D94" s="120"/>
      <c r="E94" s="120"/>
      <c r="F94" s="120"/>
      <c r="G94" s="120"/>
      <c r="H94" s="119"/>
      <c r="I94" s="119"/>
      <c r="J94" s="45"/>
      <c r="K94" s="4"/>
      <c r="L94" s="4"/>
      <c r="M94" s="4"/>
      <c r="N94" s="4"/>
      <c r="O94" s="4"/>
      <c r="P94" s="4"/>
      <c r="Q94" s="4"/>
    </row>
    <row r="95" spans="1:17" ht="15" hidden="1" customHeight="1" x14ac:dyDescent="0.25">
      <c r="A95" s="4"/>
      <c r="B95" s="19"/>
      <c r="C95" s="81"/>
      <c r="D95" s="120"/>
      <c r="E95" s="120"/>
      <c r="F95" s="120"/>
      <c r="G95" s="120"/>
      <c r="H95" s="119"/>
      <c r="I95" s="119"/>
      <c r="J95" s="45"/>
      <c r="K95" s="4"/>
      <c r="L95" s="4"/>
      <c r="M95" s="4"/>
      <c r="N95" s="4"/>
      <c r="O95" s="4"/>
      <c r="P95" s="4"/>
      <c r="Q95" s="4"/>
    </row>
    <row r="96" spans="1:17" ht="15" hidden="1" customHeight="1" x14ac:dyDescent="0.25">
      <c r="A96" s="4"/>
      <c r="B96" s="19"/>
      <c r="C96" s="81"/>
      <c r="D96" s="120"/>
      <c r="E96" s="120"/>
      <c r="F96" s="120"/>
      <c r="G96" s="120"/>
      <c r="H96" s="119"/>
      <c r="I96" s="119"/>
      <c r="J96" s="45"/>
      <c r="K96" s="4"/>
      <c r="L96" s="4"/>
      <c r="M96" s="4"/>
      <c r="N96" s="4"/>
      <c r="O96" s="4"/>
      <c r="P96" s="4"/>
      <c r="Q96" s="4"/>
    </row>
    <row r="97" spans="1:17" ht="15" hidden="1" customHeight="1" x14ac:dyDescent="0.25">
      <c r="A97" s="4"/>
      <c r="B97" s="19"/>
      <c r="C97" s="81"/>
      <c r="D97" s="120"/>
      <c r="E97" s="120"/>
      <c r="F97" s="120"/>
      <c r="G97" s="120"/>
      <c r="H97" s="119"/>
      <c r="I97" s="119"/>
      <c r="J97" s="45"/>
      <c r="K97" s="4"/>
      <c r="L97" s="4"/>
      <c r="M97" s="4"/>
      <c r="N97" s="4"/>
      <c r="O97" s="4"/>
      <c r="P97" s="4"/>
      <c r="Q97" s="4"/>
    </row>
    <row r="98" spans="1:17" ht="15" hidden="1" customHeight="1" x14ac:dyDescent="0.25">
      <c r="A98" s="4"/>
      <c r="B98" s="19"/>
      <c r="C98" s="81"/>
      <c r="D98" s="120"/>
      <c r="E98" s="120"/>
      <c r="F98" s="120"/>
      <c r="G98" s="120"/>
      <c r="H98" s="119"/>
      <c r="I98" s="119"/>
      <c r="J98" s="45"/>
      <c r="K98" s="4"/>
      <c r="L98" s="4"/>
      <c r="M98" s="4"/>
      <c r="N98" s="4"/>
      <c r="O98" s="4"/>
      <c r="P98" s="4"/>
      <c r="Q98" s="4"/>
    </row>
    <row r="99" spans="1:17" ht="15" hidden="1" customHeight="1" x14ac:dyDescent="0.25">
      <c r="A99" s="4"/>
      <c r="B99" s="19"/>
      <c r="C99" s="81"/>
      <c r="D99" s="120"/>
      <c r="E99" s="120"/>
      <c r="F99" s="120"/>
      <c r="G99" s="120"/>
      <c r="H99" s="119"/>
      <c r="I99" s="119"/>
      <c r="J99" s="45"/>
      <c r="K99" s="4"/>
      <c r="L99" s="4"/>
      <c r="M99" s="4"/>
      <c r="N99" s="4"/>
      <c r="O99" s="4"/>
      <c r="P99" s="4"/>
      <c r="Q99" s="4"/>
    </row>
    <row r="100" spans="1:17" ht="15" hidden="1" customHeight="1" x14ac:dyDescent="0.25">
      <c r="A100" s="4"/>
      <c r="B100" s="19"/>
      <c r="C100" s="81"/>
      <c r="D100" s="120"/>
      <c r="E100" s="120"/>
      <c r="F100" s="120"/>
      <c r="G100" s="120"/>
      <c r="H100" s="119"/>
      <c r="I100" s="119"/>
      <c r="J100" s="45"/>
      <c r="K100" s="4"/>
      <c r="L100" s="4"/>
      <c r="M100" s="4"/>
      <c r="N100" s="4"/>
      <c r="O100" s="4"/>
      <c r="P100" s="4"/>
      <c r="Q100" s="4"/>
    </row>
    <row r="101" spans="1:17" ht="15" hidden="1" customHeight="1" x14ac:dyDescent="0.25">
      <c r="A101" s="4"/>
      <c r="B101" s="19"/>
      <c r="C101" s="81"/>
      <c r="D101" s="120"/>
      <c r="E101" s="120"/>
      <c r="F101" s="120"/>
      <c r="G101" s="120"/>
      <c r="H101" s="119"/>
      <c r="I101" s="119"/>
      <c r="J101" s="45"/>
      <c r="K101" s="4"/>
      <c r="L101" s="4"/>
      <c r="M101" s="4"/>
      <c r="N101" s="4"/>
      <c r="O101" s="4"/>
      <c r="P101" s="4"/>
      <c r="Q101" s="4"/>
    </row>
    <row r="102" spans="1:17" ht="15" hidden="1" customHeight="1" x14ac:dyDescent="0.25">
      <c r="A102" s="4"/>
      <c r="B102" s="19"/>
      <c r="C102" s="81"/>
      <c r="D102" s="120"/>
      <c r="E102" s="120"/>
      <c r="F102" s="120"/>
      <c r="G102" s="120"/>
      <c r="H102" s="119"/>
      <c r="I102" s="119"/>
      <c r="J102" s="45"/>
      <c r="K102" s="4"/>
      <c r="L102" s="4"/>
      <c r="M102" s="4"/>
      <c r="N102" s="4"/>
      <c r="O102" s="4"/>
      <c r="P102" s="4"/>
      <c r="Q102" s="4"/>
    </row>
    <row r="103" spans="1:17" ht="15" hidden="1" customHeight="1" x14ac:dyDescent="0.25">
      <c r="A103" s="4"/>
      <c r="B103" s="19"/>
      <c r="C103" s="81"/>
      <c r="D103" s="120"/>
      <c r="E103" s="120"/>
      <c r="F103" s="120"/>
      <c r="G103" s="120"/>
      <c r="H103" s="119"/>
      <c r="I103" s="119"/>
      <c r="J103" s="45"/>
      <c r="K103" s="4"/>
      <c r="L103" s="4"/>
      <c r="M103" s="4"/>
      <c r="N103" s="4"/>
      <c r="O103" s="4"/>
      <c r="P103" s="4"/>
      <c r="Q103" s="4"/>
    </row>
    <row r="104" spans="1:17" ht="6" customHeight="1" x14ac:dyDescent="0.25">
      <c r="A104" s="4"/>
      <c r="B104" s="46"/>
      <c r="C104" s="18"/>
      <c r="D104" s="18"/>
      <c r="E104" s="18"/>
      <c r="F104" s="18"/>
      <c r="G104" s="18"/>
      <c r="H104" s="18"/>
      <c r="I104" s="18"/>
      <c r="J104" s="47"/>
      <c r="K104" s="4"/>
      <c r="L104" s="4"/>
      <c r="M104" s="4"/>
      <c r="N104" s="4"/>
      <c r="O104" s="4"/>
      <c r="P104" s="4"/>
      <c r="Q104" s="4"/>
    </row>
    <row r="105" spans="1:17" ht="15" customHeight="1" x14ac:dyDescent="0.25">
      <c r="A105" s="4"/>
      <c r="B105" s="117" t="s">
        <v>49</v>
      </c>
      <c r="C105" s="117"/>
      <c r="D105" s="117"/>
      <c r="E105" s="117"/>
      <c r="F105" s="117"/>
      <c r="G105" s="117"/>
      <c r="H105" s="117"/>
      <c r="I105" s="117"/>
      <c r="J105" s="117"/>
      <c r="K105" s="4"/>
      <c r="L105" s="4"/>
      <c r="M105" s="4"/>
      <c r="N105" s="4"/>
      <c r="O105" s="4"/>
      <c r="P105" s="4"/>
      <c r="Q105" s="4"/>
    </row>
    <row r="106" spans="1:17" ht="5.2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8" customHeight="1" x14ac:dyDescent="0.25">
      <c r="A107" s="4"/>
      <c r="B107" s="123" t="str">
        <f>_xlfn.CONCAT("Sum Innkjøp av eksterne tjenester bokført og betalt av ",'1. TILSAGNSBREV OG VEILEDNING'!$C$19)</f>
        <v xml:space="preserve">Sum Innkjøp av eksterne tjenester bokført og betalt av </v>
      </c>
      <c r="C107" s="123"/>
      <c r="D107" s="123"/>
      <c r="E107" s="123"/>
      <c r="F107" s="123"/>
      <c r="G107" s="123"/>
      <c r="H107" s="123"/>
      <c r="I107" s="124"/>
      <c r="J107" s="49">
        <f>SUM(J64:J103)</f>
        <v>0</v>
      </c>
      <c r="K107" s="4"/>
      <c r="L107" s="4"/>
      <c r="M107" s="4"/>
      <c r="N107" s="4"/>
      <c r="O107" s="4"/>
      <c r="P107" s="4"/>
      <c r="Q107" s="4"/>
    </row>
    <row r="108" spans="1:17" ht="9.75" customHeight="1" x14ac:dyDescent="0.25">
      <c r="A108" s="4"/>
      <c r="B108" s="7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9" customHeight="1" x14ac:dyDescent="0.25">
      <c r="A109" s="4"/>
      <c r="B109" s="128" t="str">
        <f>_xlfn.CONCAT("Andre prosjektkostnader - ",'1. TILSAGNSBREV OG VEILEDNING'!$C$19)</f>
        <v xml:space="preserve">Andre prosjektkostnader - </v>
      </c>
      <c r="C109" s="128"/>
      <c r="D109" s="128"/>
      <c r="E109" s="128"/>
      <c r="F109" s="128"/>
      <c r="G109" s="128"/>
      <c r="H109" s="128"/>
      <c r="I109" s="128"/>
      <c r="J109" s="128"/>
      <c r="K109" s="4"/>
      <c r="L109" s="4"/>
      <c r="M109" s="4"/>
      <c r="N109" s="4"/>
      <c r="O109" s="4"/>
      <c r="P109" s="4"/>
      <c r="Q109" s="4"/>
    </row>
    <row r="110" spans="1:17" ht="19" customHeight="1" x14ac:dyDescent="0.25">
      <c r="A110" s="4"/>
      <c r="B110" s="114" t="s">
        <v>54</v>
      </c>
      <c r="C110" s="114"/>
      <c r="D110" s="114"/>
      <c r="E110" s="114"/>
      <c r="F110" s="114"/>
      <c r="G110" s="114"/>
      <c r="H110" s="114"/>
      <c r="I110" s="114"/>
      <c r="J110" s="114"/>
      <c r="K110" s="4"/>
      <c r="L110" s="4"/>
      <c r="M110" s="4"/>
      <c r="N110" s="4"/>
      <c r="O110" s="4"/>
      <c r="P110" s="4"/>
      <c r="Q110" s="4"/>
    </row>
    <row r="111" spans="1:17" ht="6.75" customHeight="1" x14ac:dyDescent="0.25">
      <c r="A111" s="4"/>
      <c r="B111" s="7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5" customHeight="1" x14ac:dyDescent="0.25">
      <c r="A112" s="4"/>
      <c r="B112" s="53" t="s">
        <v>41</v>
      </c>
      <c r="C112" s="53" t="s">
        <v>55</v>
      </c>
      <c r="D112" s="129" t="s">
        <v>56</v>
      </c>
      <c r="E112" s="129"/>
      <c r="F112" s="129"/>
      <c r="G112" s="129"/>
      <c r="H112" s="129"/>
      <c r="I112" s="129"/>
      <c r="J112" s="53" t="s">
        <v>48</v>
      </c>
      <c r="K112" s="4"/>
      <c r="L112" s="4"/>
      <c r="M112" s="4"/>
      <c r="N112" s="4"/>
      <c r="O112" s="4"/>
      <c r="P112" s="4"/>
      <c r="Q112" s="4"/>
    </row>
    <row r="113" spans="1:17" ht="15" customHeight="1" x14ac:dyDescent="0.25">
      <c r="A113" s="4"/>
      <c r="B113" s="19"/>
      <c r="C113" s="43"/>
      <c r="D113" s="122"/>
      <c r="E113" s="122"/>
      <c r="F113" s="122"/>
      <c r="G113" s="122"/>
      <c r="H113" s="122"/>
      <c r="I113" s="122"/>
      <c r="J113" s="45"/>
      <c r="K113" s="4"/>
      <c r="L113" s="4"/>
      <c r="M113" s="4"/>
      <c r="N113" s="4"/>
      <c r="O113" s="4"/>
      <c r="P113" s="4"/>
      <c r="Q113" s="4"/>
    </row>
    <row r="114" spans="1:17" ht="15" customHeight="1" x14ac:dyDescent="0.25">
      <c r="A114" s="4"/>
      <c r="B114" s="19"/>
      <c r="C114" s="43"/>
      <c r="D114" s="122"/>
      <c r="E114" s="122"/>
      <c r="F114" s="122"/>
      <c r="G114" s="122"/>
      <c r="H114" s="122"/>
      <c r="I114" s="122"/>
      <c r="J114" s="45"/>
      <c r="K114" s="4"/>
      <c r="L114" s="4"/>
      <c r="M114" s="4"/>
      <c r="N114" s="4"/>
      <c r="O114" s="4"/>
      <c r="P114" s="4"/>
      <c r="Q114" s="4"/>
    </row>
    <row r="115" spans="1:17" ht="15" customHeight="1" x14ac:dyDescent="0.25">
      <c r="A115" s="4"/>
      <c r="B115" s="19"/>
      <c r="C115" s="43"/>
      <c r="D115" s="122"/>
      <c r="E115" s="122"/>
      <c r="F115" s="122"/>
      <c r="G115" s="122"/>
      <c r="H115" s="122"/>
      <c r="I115" s="122"/>
      <c r="J115" s="45"/>
      <c r="K115" s="4"/>
      <c r="L115" s="4"/>
      <c r="M115" s="4"/>
      <c r="N115" s="4"/>
      <c r="O115" s="4"/>
      <c r="P115" s="4"/>
      <c r="Q115" s="4"/>
    </row>
    <row r="116" spans="1:17" ht="15" customHeight="1" x14ac:dyDescent="0.25">
      <c r="A116" s="4"/>
      <c r="B116" s="19"/>
      <c r="C116" s="43"/>
      <c r="D116" s="122"/>
      <c r="E116" s="122"/>
      <c r="F116" s="122"/>
      <c r="G116" s="122"/>
      <c r="H116" s="122"/>
      <c r="I116" s="122"/>
      <c r="J116" s="45"/>
      <c r="K116" s="4"/>
      <c r="L116" s="4"/>
      <c r="M116" s="4"/>
      <c r="N116" s="4"/>
      <c r="O116" s="4"/>
      <c r="P116" s="4"/>
      <c r="Q116" s="4"/>
    </row>
    <row r="117" spans="1:17" ht="15" customHeight="1" x14ac:dyDescent="0.25">
      <c r="A117" s="4"/>
      <c r="B117" s="19"/>
      <c r="C117" s="43"/>
      <c r="D117" s="122"/>
      <c r="E117" s="122"/>
      <c r="F117" s="122"/>
      <c r="G117" s="122"/>
      <c r="H117" s="122"/>
      <c r="I117" s="122"/>
      <c r="J117" s="45"/>
      <c r="K117" s="4"/>
      <c r="L117" s="4"/>
      <c r="M117" s="4"/>
      <c r="N117" s="4"/>
      <c r="O117" s="4"/>
      <c r="P117" s="4"/>
      <c r="Q117" s="4"/>
    </row>
    <row r="118" spans="1:17" ht="15" customHeight="1" x14ac:dyDescent="0.25">
      <c r="A118" s="4"/>
      <c r="B118" s="19"/>
      <c r="C118" s="43"/>
      <c r="D118" s="122"/>
      <c r="E118" s="122"/>
      <c r="F118" s="122"/>
      <c r="G118" s="122"/>
      <c r="H118" s="122"/>
      <c r="I118" s="122"/>
      <c r="J118" s="45"/>
      <c r="K118" s="4"/>
      <c r="L118" s="4"/>
      <c r="M118" s="4"/>
      <c r="N118" s="4"/>
      <c r="O118" s="4"/>
      <c r="P118" s="4"/>
      <c r="Q118" s="4"/>
    </row>
    <row r="119" spans="1:17" ht="15" customHeight="1" x14ac:dyDescent="0.25">
      <c r="A119" s="4"/>
      <c r="B119" s="19"/>
      <c r="C119" s="43"/>
      <c r="D119" s="122"/>
      <c r="E119" s="122"/>
      <c r="F119" s="122"/>
      <c r="G119" s="122"/>
      <c r="H119" s="122"/>
      <c r="I119" s="122"/>
      <c r="J119" s="45"/>
      <c r="K119" s="4"/>
      <c r="L119" s="4"/>
      <c r="M119" s="4"/>
      <c r="N119" s="4"/>
      <c r="O119" s="4"/>
      <c r="P119" s="4"/>
      <c r="Q119" s="4"/>
    </row>
    <row r="120" spans="1:17" ht="15" customHeight="1" x14ac:dyDescent="0.25">
      <c r="A120" s="4"/>
      <c r="B120" s="19"/>
      <c r="C120" s="43"/>
      <c r="D120" s="122"/>
      <c r="E120" s="122"/>
      <c r="F120" s="122"/>
      <c r="G120" s="122"/>
      <c r="H120" s="122"/>
      <c r="I120" s="122"/>
      <c r="J120" s="45"/>
      <c r="K120" s="4"/>
      <c r="L120" s="4"/>
      <c r="M120" s="4"/>
      <c r="N120" s="4"/>
      <c r="O120" s="4"/>
      <c r="P120" s="4"/>
      <c r="Q120" s="4"/>
    </row>
    <row r="121" spans="1:17" ht="15" customHeight="1" x14ac:dyDescent="0.25">
      <c r="A121" s="4"/>
      <c r="B121" s="19"/>
      <c r="C121" s="43"/>
      <c r="D121" s="122"/>
      <c r="E121" s="122"/>
      <c r="F121" s="122"/>
      <c r="G121" s="122"/>
      <c r="H121" s="122"/>
      <c r="I121" s="122"/>
      <c r="J121" s="45"/>
      <c r="K121" s="4"/>
      <c r="L121" s="4"/>
      <c r="M121" s="4"/>
      <c r="N121" s="4"/>
      <c r="O121" s="4"/>
      <c r="P121" s="4"/>
      <c r="Q121" s="4"/>
    </row>
    <row r="122" spans="1:17" ht="15" customHeight="1" x14ac:dyDescent="0.25">
      <c r="A122" s="4"/>
      <c r="B122" s="19"/>
      <c r="C122" s="43"/>
      <c r="D122" s="122"/>
      <c r="E122" s="122"/>
      <c r="F122" s="122"/>
      <c r="G122" s="122"/>
      <c r="H122" s="122"/>
      <c r="I122" s="122"/>
      <c r="J122" s="45"/>
      <c r="K122" s="4"/>
      <c r="L122" s="4"/>
      <c r="M122" s="4"/>
      <c r="N122" s="4"/>
      <c r="O122" s="4"/>
      <c r="P122" s="4"/>
      <c r="Q122" s="4"/>
    </row>
    <row r="123" spans="1:17" ht="15" hidden="1" customHeight="1" x14ac:dyDescent="0.25">
      <c r="A123" s="4"/>
      <c r="B123" s="19"/>
      <c r="C123" s="43"/>
      <c r="D123" s="122"/>
      <c r="E123" s="122"/>
      <c r="F123" s="122"/>
      <c r="G123" s="122"/>
      <c r="H123" s="122"/>
      <c r="I123" s="122"/>
      <c r="J123" s="45"/>
      <c r="K123" s="4"/>
      <c r="L123" s="4"/>
      <c r="M123" s="4"/>
      <c r="N123" s="4"/>
      <c r="O123" s="4"/>
      <c r="P123" s="4"/>
      <c r="Q123" s="4"/>
    </row>
    <row r="124" spans="1:17" ht="15" hidden="1" customHeight="1" x14ac:dyDescent="0.25">
      <c r="A124" s="4"/>
      <c r="B124" s="19"/>
      <c r="C124" s="43"/>
      <c r="D124" s="122"/>
      <c r="E124" s="122"/>
      <c r="F124" s="122"/>
      <c r="G124" s="122"/>
      <c r="H124" s="122"/>
      <c r="I124" s="122"/>
      <c r="J124" s="45"/>
      <c r="K124" s="4"/>
      <c r="L124" s="4"/>
      <c r="M124" s="4"/>
      <c r="N124" s="4"/>
      <c r="O124" s="4"/>
      <c r="P124" s="4"/>
      <c r="Q124" s="4"/>
    </row>
    <row r="125" spans="1:17" ht="15" hidden="1" customHeight="1" x14ac:dyDescent="0.25">
      <c r="A125" s="4"/>
      <c r="B125" s="19"/>
      <c r="C125" s="43"/>
      <c r="D125" s="122"/>
      <c r="E125" s="122"/>
      <c r="F125" s="122"/>
      <c r="G125" s="122"/>
      <c r="H125" s="122"/>
      <c r="I125" s="122"/>
      <c r="J125" s="45"/>
      <c r="K125" s="4"/>
      <c r="L125" s="4"/>
      <c r="M125" s="4"/>
      <c r="N125" s="4"/>
      <c r="O125" s="4"/>
      <c r="P125" s="4"/>
      <c r="Q125" s="4"/>
    </row>
    <row r="126" spans="1:17" ht="15" hidden="1" customHeight="1" x14ac:dyDescent="0.25">
      <c r="A126" s="4"/>
      <c r="B126" s="19"/>
      <c r="C126" s="43"/>
      <c r="D126" s="122"/>
      <c r="E126" s="122"/>
      <c r="F126" s="122"/>
      <c r="G126" s="122"/>
      <c r="H126" s="122"/>
      <c r="I126" s="122"/>
      <c r="J126" s="45"/>
      <c r="K126" s="4"/>
      <c r="L126" s="4"/>
      <c r="M126" s="4"/>
      <c r="N126" s="4"/>
      <c r="O126" s="4"/>
      <c r="P126" s="4"/>
      <c r="Q126" s="4"/>
    </row>
    <row r="127" spans="1:17" ht="15" hidden="1" customHeight="1" x14ac:dyDescent="0.25">
      <c r="A127" s="4"/>
      <c r="B127" s="19"/>
      <c r="C127" s="43"/>
      <c r="D127" s="122"/>
      <c r="E127" s="122"/>
      <c r="F127" s="122"/>
      <c r="G127" s="122"/>
      <c r="H127" s="122"/>
      <c r="I127" s="122"/>
      <c r="J127" s="45"/>
      <c r="K127" s="4"/>
      <c r="L127" s="4"/>
      <c r="M127" s="4"/>
      <c r="N127" s="4"/>
      <c r="O127" s="4"/>
      <c r="P127" s="4"/>
      <c r="Q127" s="4"/>
    </row>
    <row r="128" spans="1:17" ht="15" hidden="1" customHeight="1" x14ac:dyDescent="0.25">
      <c r="A128" s="4"/>
      <c r="B128" s="19"/>
      <c r="C128" s="43"/>
      <c r="D128" s="122"/>
      <c r="E128" s="122"/>
      <c r="F128" s="122"/>
      <c r="G128" s="122"/>
      <c r="H128" s="122"/>
      <c r="I128" s="122"/>
      <c r="J128" s="45"/>
      <c r="K128" s="4"/>
      <c r="L128" s="4"/>
      <c r="M128" s="4"/>
      <c r="N128" s="4"/>
      <c r="O128" s="4"/>
      <c r="P128" s="4"/>
      <c r="Q128" s="4"/>
    </row>
    <row r="129" spans="1:17" ht="15" hidden="1" customHeight="1" x14ac:dyDescent="0.25">
      <c r="A129" s="4"/>
      <c r="B129" s="19"/>
      <c r="C129" s="43"/>
      <c r="D129" s="122"/>
      <c r="E129" s="122"/>
      <c r="F129" s="122"/>
      <c r="G129" s="122"/>
      <c r="H129" s="122"/>
      <c r="I129" s="122"/>
      <c r="J129" s="45"/>
      <c r="K129" s="4"/>
      <c r="L129" s="4"/>
      <c r="M129" s="4"/>
      <c r="N129" s="4"/>
      <c r="O129" s="4"/>
      <c r="P129" s="4"/>
      <c r="Q129" s="4"/>
    </row>
    <row r="130" spans="1:17" ht="15" hidden="1" customHeight="1" x14ac:dyDescent="0.25">
      <c r="A130" s="4"/>
      <c r="B130" s="19"/>
      <c r="C130" s="43"/>
      <c r="D130" s="122"/>
      <c r="E130" s="122"/>
      <c r="F130" s="122"/>
      <c r="G130" s="122"/>
      <c r="H130" s="122"/>
      <c r="I130" s="122"/>
      <c r="J130" s="45"/>
      <c r="K130" s="4"/>
      <c r="L130" s="4"/>
      <c r="M130" s="4"/>
      <c r="N130" s="4"/>
      <c r="O130" s="4"/>
      <c r="P130" s="4"/>
      <c r="Q130" s="4"/>
    </row>
    <row r="131" spans="1:17" ht="15" hidden="1" customHeight="1" x14ac:dyDescent="0.25">
      <c r="A131" s="4"/>
      <c r="B131" s="19"/>
      <c r="C131" s="43"/>
      <c r="D131" s="122"/>
      <c r="E131" s="122"/>
      <c r="F131" s="122"/>
      <c r="G131" s="122"/>
      <c r="H131" s="122"/>
      <c r="I131" s="122"/>
      <c r="J131" s="45"/>
      <c r="K131" s="4"/>
      <c r="L131" s="4"/>
      <c r="M131" s="4"/>
      <c r="N131" s="4"/>
      <c r="O131" s="4"/>
      <c r="P131" s="4"/>
      <c r="Q131" s="4"/>
    </row>
    <row r="132" spans="1:17" ht="15" hidden="1" customHeight="1" x14ac:dyDescent="0.25">
      <c r="A132" s="4"/>
      <c r="B132" s="19"/>
      <c r="C132" s="43"/>
      <c r="D132" s="122"/>
      <c r="E132" s="122"/>
      <c r="F132" s="122"/>
      <c r="G132" s="122"/>
      <c r="H132" s="122"/>
      <c r="I132" s="122"/>
      <c r="J132" s="45"/>
      <c r="K132" s="4"/>
      <c r="L132" s="4"/>
      <c r="M132" s="4"/>
      <c r="N132" s="4"/>
      <c r="O132" s="4"/>
      <c r="P132" s="4"/>
      <c r="Q132" s="4"/>
    </row>
    <row r="133" spans="1:17" ht="15" hidden="1" customHeight="1" x14ac:dyDescent="0.25">
      <c r="A133" s="4"/>
      <c r="B133" s="19"/>
      <c r="C133" s="43"/>
      <c r="D133" s="122"/>
      <c r="E133" s="122"/>
      <c r="F133" s="122"/>
      <c r="G133" s="122"/>
      <c r="H133" s="122"/>
      <c r="I133" s="122"/>
      <c r="J133" s="45"/>
      <c r="K133" s="4"/>
      <c r="L133" s="4"/>
      <c r="M133" s="4"/>
      <c r="N133" s="4"/>
      <c r="O133" s="4"/>
      <c r="P133" s="4"/>
      <c r="Q133" s="4"/>
    </row>
    <row r="134" spans="1:17" ht="15" hidden="1" customHeight="1" x14ac:dyDescent="0.25">
      <c r="A134" s="4"/>
      <c r="B134" s="19"/>
      <c r="C134" s="43"/>
      <c r="D134" s="122"/>
      <c r="E134" s="122"/>
      <c r="F134" s="122"/>
      <c r="G134" s="122"/>
      <c r="H134" s="122"/>
      <c r="I134" s="122"/>
      <c r="J134" s="45"/>
      <c r="K134" s="4"/>
      <c r="L134" s="4"/>
      <c r="M134" s="4"/>
      <c r="N134" s="4"/>
      <c r="O134" s="4"/>
      <c r="P134" s="4"/>
      <c r="Q134" s="4"/>
    </row>
    <row r="135" spans="1:17" ht="15" hidden="1" customHeight="1" x14ac:dyDescent="0.25">
      <c r="A135" s="4"/>
      <c r="B135" s="19"/>
      <c r="C135" s="43"/>
      <c r="D135" s="122"/>
      <c r="E135" s="122"/>
      <c r="F135" s="122"/>
      <c r="G135" s="122"/>
      <c r="H135" s="122"/>
      <c r="I135" s="122"/>
      <c r="J135" s="45"/>
      <c r="K135" s="4"/>
      <c r="L135" s="4"/>
      <c r="M135" s="4"/>
      <c r="N135" s="4"/>
      <c r="O135" s="4"/>
      <c r="P135" s="4"/>
      <c r="Q135" s="4"/>
    </row>
    <row r="136" spans="1:17" ht="15" hidden="1" customHeight="1" x14ac:dyDescent="0.25">
      <c r="A136" s="4"/>
      <c r="B136" s="19"/>
      <c r="C136" s="43"/>
      <c r="D136" s="122"/>
      <c r="E136" s="122"/>
      <c r="F136" s="122"/>
      <c r="G136" s="122"/>
      <c r="H136" s="122"/>
      <c r="I136" s="122"/>
      <c r="J136" s="45"/>
      <c r="K136" s="4"/>
      <c r="L136" s="4"/>
      <c r="M136" s="4"/>
      <c r="N136" s="4"/>
      <c r="O136" s="4"/>
      <c r="P136" s="4"/>
      <c r="Q136" s="4"/>
    </row>
    <row r="137" spans="1:17" ht="15" hidden="1" customHeight="1" x14ac:dyDescent="0.25">
      <c r="A137" s="4"/>
      <c r="B137" s="19"/>
      <c r="C137" s="43"/>
      <c r="D137" s="122"/>
      <c r="E137" s="122"/>
      <c r="F137" s="122"/>
      <c r="G137" s="122"/>
      <c r="H137" s="122"/>
      <c r="I137" s="122"/>
      <c r="J137" s="45"/>
      <c r="K137" s="4"/>
      <c r="L137" s="4"/>
      <c r="M137" s="4"/>
      <c r="N137" s="4"/>
      <c r="O137" s="4"/>
      <c r="P137" s="4"/>
      <c r="Q137" s="4"/>
    </row>
    <row r="138" spans="1:17" ht="15" hidden="1" customHeight="1" x14ac:dyDescent="0.25">
      <c r="A138" s="4"/>
      <c r="B138" s="19"/>
      <c r="C138" s="43"/>
      <c r="D138" s="122"/>
      <c r="E138" s="122"/>
      <c r="F138" s="122"/>
      <c r="G138" s="122"/>
      <c r="H138" s="122"/>
      <c r="I138" s="122"/>
      <c r="J138" s="45"/>
      <c r="K138" s="4"/>
      <c r="L138" s="4"/>
      <c r="M138" s="4"/>
      <c r="N138" s="4"/>
      <c r="O138" s="4"/>
      <c r="P138" s="4"/>
      <c r="Q138" s="4"/>
    </row>
    <row r="139" spans="1:17" ht="15" hidden="1" customHeight="1" x14ac:dyDescent="0.25">
      <c r="A139" s="4"/>
      <c r="B139" s="19"/>
      <c r="C139" s="43"/>
      <c r="D139" s="122"/>
      <c r="E139" s="122"/>
      <c r="F139" s="122"/>
      <c r="G139" s="122"/>
      <c r="H139" s="122"/>
      <c r="I139" s="122"/>
      <c r="J139" s="45"/>
      <c r="K139" s="4"/>
      <c r="L139" s="4"/>
      <c r="M139" s="4"/>
      <c r="N139" s="4"/>
      <c r="O139" s="4"/>
      <c r="P139" s="4"/>
      <c r="Q139" s="4"/>
    </row>
    <row r="140" spans="1:17" ht="15" hidden="1" customHeight="1" x14ac:dyDescent="0.25">
      <c r="A140" s="4"/>
      <c r="B140" s="19"/>
      <c r="C140" s="43"/>
      <c r="D140" s="122"/>
      <c r="E140" s="122"/>
      <c r="F140" s="122"/>
      <c r="G140" s="122"/>
      <c r="H140" s="122"/>
      <c r="I140" s="122"/>
      <c r="J140" s="45"/>
      <c r="K140" s="4"/>
      <c r="L140" s="4"/>
      <c r="M140" s="4"/>
      <c r="N140" s="4"/>
      <c r="O140" s="4"/>
      <c r="P140" s="4"/>
      <c r="Q140" s="4"/>
    </row>
    <row r="141" spans="1:17" ht="15" hidden="1" customHeight="1" x14ac:dyDescent="0.25">
      <c r="A141" s="4"/>
      <c r="B141" s="19"/>
      <c r="C141" s="43"/>
      <c r="D141" s="122"/>
      <c r="E141" s="122"/>
      <c r="F141" s="122"/>
      <c r="G141" s="122"/>
      <c r="H141" s="122"/>
      <c r="I141" s="122"/>
      <c r="J141" s="45"/>
      <c r="K141" s="4"/>
      <c r="L141" s="4"/>
      <c r="M141" s="4"/>
      <c r="N141" s="4"/>
      <c r="O141" s="4"/>
      <c r="P141" s="4"/>
      <c r="Q141" s="4"/>
    </row>
    <row r="142" spans="1:17" ht="15" hidden="1" customHeight="1" x14ac:dyDescent="0.25">
      <c r="A142" s="4"/>
      <c r="B142" s="19"/>
      <c r="C142" s="43"/>
      <c r="D142" s="122"/>
      <c r="E142" s="122"/>
      <c r="F142" s="122"/>
      <c r="G142" s="122"/>
      <c r="H142" s="122"/>
      <c r="I142" s="122"/>
      <c r="J142" s="45"/>
      <c r="K142" s="4"/>
      <c r="L142" s="4"/>
      <c r="M142" s="4"/>
      <c r="N142" s="4"/>
      <c r="O142" s="4"/>
      <c r="P142" s="4"/>
      <c r="Q142" s="4"/>
    </row>
    <row r="143" spans="1:17" ht="15" hidden="1" customHeight="1" x14ac:dyDescent="0.25">
      <c r="A143" s="4"/>
      <c r="B143" s="19"/>
      <c r="C143" s="43"/>
      <c r="D143" s="122"/>
      <c r="E143" s="122"/>
      <c r="F143" s="122"/>
      <c r="G143" s="122"/>
      <c r="H143" s="122"/>
      <c r="I143" s="122"/>
      <c r="J143" s="45"/>
      <c r="K143" s="4"/>
      <c r="L143" s="4"/>
      <c r="M143" s="4"/>
      <c r="N143" s="4"/>
      <c r="O143" s="4"/>
      <c r="P143" s="4"/>
      <c r="Q143" s="4"/>
    </row>
    <row r="144" spans="1:17" ht="15" hidden="1" customHeight="1" x14ac:dyDescent="0.25">
      <c r="A144" s="4"/>
      <c r="B144" s="19"/>
      <c r="C144" s="43"/>
      <c r="D144" s="122"/>
      <c r="E144" s="122"/>
      <c r="F144" s="122"/>
      <c r="G144" s="122"/>
      <c r="H144" s="122"/>
      <c r="I144" s="122"/>
      <c r="J144" s="45"/>
      <c r="K144" s="4"/>
      <c r="L144" s="4"/>
      <c r="M144" s="4"/>
      <c r="N144" s="4"/>
      <c r="O144" s="4"/>
      <c r="P144" s="4"/>
      <c r="Q144" s="4"/>
    </row>
    <row r="145" spans="1:17" ht="15" hidden="1" customHeight="1" x14ac:dyDescent="0.25">
      <c r="A145" s="4"/>
      <c r="B145" s="19"/>
      <c r="C145" s="43"/>
      <c r="D145" s="122"/>
      <c r="E145" s="122"/>
      <c r="F145" s="122"/>
      <c r="G145" s="122"/>
      <c r="H145" s="122"/>
      <c r="I145" s="122"/>
      <c r="J145" s="45"/>
      <c r="K145" s="4"/>
      <c r="L145" s="4"/>
      <c r="M145" s="4"/>
      <c r="N145" s="4"/>
      <c r="O145" s="4"/>
      <c r="P145" s="4"/>
      <c r="Q145" s="4"/>
    </row>
    <row r="146" spans="1:17" ht="15" hidden="1" customHeight="1" x14ac:dyDescent="0.25">
      <c r="A146" s="4"/>
      <c r="B146" s="19"/>
      <c r="C146" s="43"/>
      <c r="D146" s="122"/>
      <c r="E146" s="122"/>
      <c r="F146" s="122"/>
      <c r="G146" s="122"/>
      <c r="H146" s="122"/>
      <c r="I146" s="122"/>
      <c r="J146" s="45"/>
      <c r="K146" s="4"/>
      <c r="L146" s="4"/>
      <c r="M146" s="4"/>
      <c r="N146" s="4"/>
      <c r="O146" s="4"/>
      <c r="P146" s="4"/>
      <c r="Q146" s="4"/>
    </row>
    <row r="147" spans="1:17" ht="15" hidden="1" customHeight="1" x14ac:dyDescent="0.25">
      <c r="A147" s="4"/>
      <c r="B147" s="19"/>
      <c r="C147" s="43"/>
      <c r="D147" s="122"/>
      <c r="E147" s="122"/>
      <c r="F147" s="122"/>
      <c r="G147" s="122"/>
      <c r="H147" s="122"/>
      <c r="I147" s="122"/>
      <c r="J147" s="45"/>
      <c r="K147" s="4"/>
      <c r="L147" s="4"/>
      <c r="M147" s="4"/>
      <c r="N147" s="4"/>
      <c r="O147" s="4"/>
      <c r="P147" s="4"/>
      <c r="Q147" s="4"/>
    </row>
    <row r="148" spans="1:17" ht="15" hidden="1" customHeight="1" x14ac:dyDescent="0.25">
      <c r="A148" s="4"/>
      <c r="B148" s="19"/>
      <c r="C148" s="43"/>
      <c r="D148" s="122"/>
      <c r="E148" s="122"/>
      <c r="F148" s="122"/>
      <c r="G148" s="122"/>
      <c r="H148" s="122"/>
      <c r="I148" s="122"/>
      <c r="J148" s="45"/>
      <c r="K148" s="4"/>
      <c r="L148" s="4"/>
      <c r="M148" s="4"/>
      <c r="N148" s="4"/>
      <c r="O148" s="4"/>
      <c r="P148" s="4"/>
      <c r="Q148" s="4"/>
    </row>
    <row r="149" spans="1:17" ht="15" hidden="1" customHeight="1" x14ac:dyDescent="0.25">
      <c r="A149" s="4"/>
      <c r="B149" s="19"/>
      <c r="C149" s="43"/>
      <c r="D149" s="122"/>
      <c r="E149" s="122"/>
      <c r="F149" s="122"/>
      <c r="G149" s="122"/>
      <c r="H149" s="122"/>
      <c r="I149" s="122"/>
      <c r="J149" s="45"/>
      <c r="K149" s="4"/>
      <c r="L149" s="4"/>
      <c r="M149" s="4"/>
      <c r="N149" s="4"/>
      <c r="O149" s="4"/>
      <c r="P149" s="4"/>
      <c r="Q149" s="4"/>
    </row>
    <row r="150" spans="1:17" ht="15" hidden="1" customHeight="1" x14ac:dyDescent="0.25">
      <c r="A150" s="4"/>
      <c r="B150" s="19"/>
      <c r="C150" s="43"/>
      <c r="D150" s="122"/>
      <c r="E150" s="122"/>
      <c r="F150" s="122"/>
      <c r="G150" s="122"/>
      <c r="H150" s="122"/>
      <c r="I150" s="122"/>
      <c r="J150" s="45"/>
      <c r="K150" s="4"/>
      <c r="L150" s="4"/>
      <c r="M150" s="4"/>
      <c r="N150" s="4"/>
      <c r="O150" s="4"/>
      <c r="P150" s="4"/>
      <c r="Q150" s="4"/>
    </row>
    <row r="151" spans="1:17" ht="15" hidden="1" customHeight="1" x14ac:dyDescent="0.25">
      <c r="A151" s="4"/>
      <c r="B151" s="19"/>
      <c r="C151" s="43"/>
      <c r="D151" s="122"/>
      <c r="E151" s="122"/>
      <c r="F151" s="122"/>
      <c r="G151" s="122"/>
      <c r="H151" s="122"/>
      <c r="I151" s="122"/>
      <c r="J151" s="45"/>
      <c r="K151" s="4"/>
      <c r="L151" s="4"/>
      <c r="M151" s="4"/>
      <c r="N151" s="4"/>
      <c r="O151" s="4"/>
      <c r="P151" s="4"/>
      <c r="Q151" s="4"/>
    </row>
    <row r="152" spans="1:17" ht="15" hidden="1" customHeight="1" x14ac:dyDescent="0.25">
      <c r="A152" s="4"/>
      <c r="B152" s="19"/>
      <c r="C152" s="43"/>
      <c r="D152" s="122"/>
      <c r="E152" s="122"/>
      <c r="F152" s="122"/>
      <c r="G152" s="122"/>
      <c r="H152" s="122"/>
      <c r="I152" s="122"/>
      <c r="J152" s="45"/>
      <c r="K152" s="4"/>
      <c r="L152" s="4"/>
      <c r="M152" s="4"/>
      <c r="N152" s="4"/>
      <c r="O152" s="4"/>
      <c r="P152" s="4"/>
      <c r="Q152" s="4"/>
    </row>
    <row r="153" spans="1:17" ht="15" hidden="1" customHeight="1" x14ac:dyDescent="0.25">
      <c r="A153" s="4"/>
      <c r="B153" s="19"/>
      <c r="C153" s="43"/>
      <c r="D153" s="122"/>
      <c r="E153" s="122"/>
      <c r="F153" s="122"/>
      <c r="G153" s="122"/>
      <c r="H153" s="122"/>
      <c r="I153" s="122"/>
      <c r="J153" s="45"/>
      <c r="K153" s="4"/>
      <c r="L153" s="4"/>
      <c r="M153" s="4"/>
      <c r="N153" s="4"/>
      <c r="O153" s="4"/>
      <c r="P153" s="4"/>
      <c r="Q153" s="4"/>
    </row>
    <row r="154" spans="1:17" ht="5.25" customHeight="1" x14ac:dyDescent="0.25">
      <c r="A154" s="4"/>
      <c r="B154" s="8"/>
      <c r="C154" s="8"/>
      <c r="D154" s="44"/>
      <c r="E154" s="4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ht="15" customHeight="1" x14ac:dyDescent="0.25">
      <c r="A155" s="4"/>
      <c r="B155" s="117" t="s">
        <v>49</v>
      </c>
      <c r="C155" s="117"/>
      <c r="D155" s="117"/>
      <c r="E155" s="117"/>
      <c r="F155" s="117"/>
      <c r="G155" s="117"/>
      <c r="H155" s="117"/>
      <c r="I155" s="117"/>
      <c r="J155" s="117"/>
      <c r="K155" s="4"/>
      <c r="L155" s="4"/>
      <c r="M155" s="4"/>
      <c r="N155" s="4"/>
      <c r="O155" s="4"/>
      <c r="P155" s="4"/>
      <c r="Q155" s="4"/>
    </row>
    <row r="156" spans="1:17" ht="5.2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ht="18" customHeight="1" x14ac:dyDescent="0.25">
      <c r="A157" s="4"/>
      <c r="B157" s="123" t="str">
        <f>_xlfn.CONCAT("Sum Andre prosjektkostnader bokført og betalt av ",'1. TILSAGNSBREV OG VEILEDNING'!$C$19)</f>
        <v xml:space="preserve">Sum Andre prosjektkostnader bokført og betalt av </v>
      </c>
      <c r="C157" s="123"/>
      <c r="D157" s="123"/>
      <c r="E157" s="123"/>
      <c r="F157" s="123"/>
      <c r="G157" s="123"/>
      <c r="H157" s="123"/>
      <c r="I157" s="123"/>
      <c r="J157" s="49">
        <f>SUM(J113:J137)</f>
        <v>0</v>
      </c>
      <c r="K157" s="4"/>
      <c r="L157" s="4"/>
      <c r="M157" s="4"/>
      <c r="N157" s="4"/>
      <c r="O157" s="4"/>
      <c r="P157" s="4"/>
      <c r="Q157" s="4"/>
    </row>
    <row r="158" spans="1:17" ht="9.75" customHeight="1" x14ac:dyDescent="0.25">
      <c r="A158" s="4"/>
      <c r="B158" s="7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ht="19" customHeight="1" x14ac:dyDescent="0.25">
      <c r="A159" s="4"/>
      <c r="B159" s="135" t="str">
        <f>_xlfn.CONCAT("Sum totale kostnader betalt av prosjekteier ",'1. TILSAGNSBREV OG VEILEDNING'!$C$19," (overføres til REGNSKAPSRAPPORT FOR PROSJEKTET nedenfor)")</f>
        <v>Sum totale kostnader betalt av prosjekteier  (overføres til REGNSKAPSRAPPORT FOR PROSJEKTET nedenfor)</v>
      </c>
      <c r="C159" s="135"/>
      <c r="D159" s="135"/>
      <c r="E159" s="135"/>
      <c r="F159" s="135"/>
      <c r="G159" s="135"/>
      <c r="H159" s="135"/>
      <c r="I159" s="135"/>
      <c r="J159" s="80">
        <f>SUM(J58+J107+J157)</f>
        <v>0</v>
      </c>
      <c r="K159" s="4"/>
      <c r="L159" s="4"/>
      <c r="M159" s="4"/>
      <c r="N159" s="4"/>
      <c r="O159" s="4"/>
      <c r="P159" s="4"/>
      <c r="Q159" s="4"/>
    </row>
    <row r="160" spans="1:17" ht="9.75" customHeight="1" x14ac:dyDescent="0.25">
      <c r="A160" s="4"/>
      <c r="B160" s="7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ht="22.5" customHeight="1" x14ac:dyDescent="0.25">
      <c r="A161" s="4"/>
      <c r="B161" s="115" t="str">
        <f>_xlfn.CONCAT("Prosjektkostnader prosjektdeltaker"," som ikke betalt er av prosjekteier ",'1. TILSAGNSBREV OG VEILEDNING'!$C$19)</f>
        <v xml:space="preserve">Prosjektkostnader prosjektdeltaker som ikke betalt er av prosjekteier </v>
      </c>
      <c r="C161" s="115"/>
      <c r="D161" s="115"/>
      <c r="E161" s="115"/>
      <c r="F161" s="115"/>
      <c r="G161" s="115"/>
      <c r="H161" s="115"/>
      <c r="I161" s="115"/>
      <c r="J161" s="115"/>
      <c r="K161" s="4"/>
      <c r="L161" s="4"/>
      <c r="M161" s="4"/>
      <c r="N161" s="4"/>
      <c r="O161" s="4"/>
      <c r="P161" s="4"/>
      <c r="Q161" s="4"/>
    </row>
    <row r="162" spans="1:17" ht="18.649999999999999" customHeight="1" x14ac:dyDescent="0.25">
      <c r="A162" s="4"/>
      <c r="B162" s="114" t="s">
        <v>57</v>
      </c>
      <c r="C162" s="114"/>
      <c r="D162" s="114"/>
      <c r="E162" s="114"/>
      <c r="F162" s="114"/>
      <c r="G162" s="114"/>
      <c r="H162" s="114"/>
      <c r="I162" s="114"/>
      <c r="J162" s="114"/>
      <c r="K162" s="4"/>
      <c r="L162" s="4"/>
      <c r="M162" s="4"/>
      <c r="N162" s="4"/>
      <c r="O162" s="4"/>
      <c r="P162" s="4"/>
      <c r="Q162" s="4"/>
    </row>
    <row r="163" spans="1:17" ht="5.2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ht="18" customHeight="1" x14ac:dyDescent="0.25">
      <c r="A164" s="4"/>
      <c r="B164" s="154" t="str">
        <f>_xlfn.CONCAT("Personalkostnader prosjektdeltakere"," som ikke er betalt av prosjekteier ",'1. TILSAGNSBREV OG VEILEDNING'!$C$19)</f>
        <v xml:space="preserve">Personalkostnader prosjektdeltakere som ikke er betalt av prosjekteier </v>
      </c>
      <c r="C164" s="154"/>
      <c r="D164" s="154"/>
      <c r="E164" s="154"/>
      <c r="F164" s="154"/>
      <c r="G164" s="154"/>
      <c r="H164" s="154"/>
      <c r="I164" s="154"/>
      <c r="J164" s="154"/>
      <c r="K164" s="4"/>
      <c r="L164" s="4"/>
      <c r="M164" s="4"/>
      <c r="N164" s="4"/>
      <c r="O164" s="4"/>
      <c r="P164" s="4"/>
      <c r="Q164" s="4"/>
    </row>
    <row r="165" spans="1:17" ht="5.25" customHeight="1" x14ac:dyDescent="0.25">
      <c r="A165" s="4"/>
      <c r="B165" s="7"/>
      <c r="C165" s="7"/>
      <c r="D165" s="7"/>
      <c r="E165" s="7"/>
      <c r="F165" s="7"/>
      <c r="G165" s="7"/>
      <c r="H165" s="7"/>
      <c r="I165" s="7"/>
      <c r="J165" s="7"/>
      <c r="K165" s="4"/>
      <c r="L165" s="4"/>
      <c r="M165" s="4"/>
      <c r="N165" s="4"/>
      <c r="O165" s="4"/>
      <c r="P165" s="4"/>
      <c r="Q165" s="4"/>
    </row>
    <row r="166" spans="1:17" ht="15" customHeight="1" x14ac:dyDescent="0.25">
      <c r="A166" s="4"/>
      <c r="B166" s="51" t="s">
        <v>41</v>
      </c>
      <c r="C166" s="153" t="s">
        <v>58</v>
      </c>
      <c r="D166" s="153"/>
      <c r="E166" s="153"/>
      <c r="F166" s="153"/>
      <c r="G166" s="153"/>
      <c r="H166" s="77" t="s">
        <v>59</v>
      </c>
      <c r="I166" s="78" t="s">
        <v>47</v>
      </c>
      <c r="J166" s="52" t="s">
        <v>48</v>
      </c>
      <c r="K166" s="4"/>
      <c r="L166" s="4"/>
      <c r="M166" s="4"/>
      <c r="N166" s="4"/>
      <c r="O166" s="4"/>
      <c r="P166" s="4"/>
      <c r="Q166" s="4"/>
    </row>
    <row r="167" spans="1:17" ht="15" customHeight="1" x14ac:dyDescent="0.25">
      <c r="A167" s="4"/>
      <c r="B167" s="19"/>
      <c r="C167" s="116"/>
      <c r="D167" s="116"/>
      <c r="E167" s="116"/>
      <c r="F167" s="116"/>
      <c r="G167" s="116"/>
      <c r="H167" s="42"/>
      <c r="I167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67" s="83" t="str">
        <f>IF(H167=0,"-",SUM(H167*I167))</f>
        <v>-</v>
      </c>
      <c r="K167" s="4"/>
      <c r="L167" s="4"/>
      <c r="M167" s="4"/>
      <c r="N167" s="4"/>
      <c r="O167" s="4"/>
      <c r="P167" s="4"/>
      <c r="Q167" s="4"/>
    </row>
    <row r="168" spans="1:17" ht="15" customHeight="1" x14ac:dyDescent="0.25">
      <c r="A168" s="4"/>
      <c r="B168" s="19"/>
      <c r="C168" s="116"/>
      <c r="D168" s="116"/>
      <c r="E168" s="116"/>
      <c r="F168" s="116"/>
      <c r="G168" s="116"/>
      <c r="H168" s="42"/>
      <c r="I168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68" s="83" t="str">
        <f>IF(H168=0,"-",SUM(H168*I168))</f>
        <v>-</v>
      </c>
      <c r="K168" s="4"/>
      <c r="L168" s="4"/>
      <c r="M168" s="4"/>
      <c r="N168" s="4"/>
      <c r="O168" s="4"/>
      <c r="P168" s="4"/>
      <c r="Q168" s="4"/>
    </row>
    <row r="169" spans="1:17" ht="15" customHeight="1" x14ac:dyDescent="0.25">
      <c r="A169" s="4"/>
      <c r="B169" s="19"/>
      <c r="C169" s="116"/>
      <c r="D169" s="116"/>
      <c r="E169" s="116"/>
      <c r="F169" s="116"/>
      <c r="G169" s="116"/>
      <c r="H169" s="42"/>
      <c r="I169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69" s="83" t="str">
        <f>IF(H169=0,"-",SUM(H169*I169))</f>
        <v>-</v>
      </c>
      <c r="K169" s="4"/>
      <c r="L169" s="4"/>
      <c r="M169" s="4"/>
      <c r="N169" s="4"/>
      <c r="O169" s="4"/>
      <c r="P169" s="4"/>
      <c r="Q169" s="4"/>
    </row>
    <row r="170" spans="1:17" ht="15" customHeight="1" x14ac:dyDescent="0.25">
      <c r="A170" s="4"/>
      <c r="B170" s="19"/>
      <c r="C170" s="116"/>
      <c r="D170" s="116"/>
      <c r="E170" s="116"/>
      <c r="F170" s="116"/>
      <c r="G170" s="116"/>
      <c r="H170" s="86"/>
      <c r="I170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70" s="83" t="str">
        <f t="shared" ref="J170" si="2">IF(G170=0,"-",SUM(G170*I170))</f>
        <v>-</v>
      </c>
      <c r="K170" s="4"/>
      <c r="L170" s="4"/>
      <c r="M170" s="4"/>
      <c r="N170" s="4"/>
      <c r="O170" s="4"/>
      <c r="P170" s="4"/>
      <c r="Q170" s="4"/>
    </row>
    <row r="171" spans="1:17" ht="15" customHeight="1" x14ac:dyDescent="0.25">
      <c r="A171" s="4"/>
      <c r="B171" s="19"/>
      <c r="C171" s="116"/>
      <c r="D171" s="116"/>
      <c r="E171" s="116"/>
      <c r="F171" s="116"/>
      <c r="G171" s="116"/>
      <c r="H171" s="86"/>
      <c r="I171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71" s="83" t="str">
        <f t="shared" ref="J171:J191" si="3">IF(G171=0,"-",SUM(G171*I171))</f>
        <v>-</v>
      </c>
      <c r="K171" s="4"/>
      <c r="L171" s="4"/>
      <c r="M171" s="4"/>
      <c r="N171" s="4"/>
      <c r="O171" s="4"/>
      <c r="P171" s="4"/>
      <c r="Q171" s="4"/>
    </row>
    <row r="172" spans="1:17" ht="15" customHeight="1" x14ac:dyDescent="0.25">
      <c r="A172" s="4"/>
      <c r="B172" s="19"/>
      <c r="C172" s="116"/>
      <c r="D172" s="116"/>
      <c r="E172" s="116"/>
      <c r="F172" s="116"/>
      <c r="G172" s="116"/>
      <c r="H172" s="86"/>
      <c r="I172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72" s="83" t="str">
        <f t="shared" si="3"/>
        <v>-</v>
      </c>
      <c r="K172" s="4"/>
      <c r="L172" s="4"/>
      <c r="M172" s="4"/>
      <c r="N172" s="4"/>
      <c r="O172" s="4"/>
      <c r="P172" s="4"/>
      <c r="Q172" s="4"/>
    </row>
    <row r="173" spans="1:17" ht="15" customHeight="1" x14ac:dyDescent="0.25">
      <c r="A173" s="4"/>
      <c r="B173" s="19"/>
      <c r="C173" s="116"/>
      <c r="D173" s="116"/>
      <c r="E173" s="116"/>
      <c r="F173" s="116"/>
      <c r="G173" s="116"/>
      <c r="H173" s="86"/>
      <c r="I173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73" s="83" t="str">
        <f t="shared" si="3"/>
        <v>-</v>
      </c>
      <c r="K173" s="4"/>
      <c r="L173" s="4"/>
      <c r="M173" s="4"/>
      <c r="N173" s="4"/>
      <c r="O173" s="4"/>
      <c r="P173" s="4"/>
      <c r="Q173" s="4"/>
    </row>
    <row r="174" spans="1:17" ht="15" customHeight="1" x14ac:dyDescent="0.25">
      <c r="A174" s="4"/>
      <c r="B174" s="19"/>
      <c r="C174" s="116"/>
      <c r="D174" s="116"/>
      <c r="E174" s="116"/>
      <c r="F174" s="116"/>
      <c r="G174" s="116"/>
      <c r="H174" s="86"/>
      <c r="I174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74" s="83" t="str">
        <f t="shared" si="3"/>
        <v>-</v>
      </c>
      <c r="K174" s="4"/>
      <c r="L174" s="4"/>
      <c r="M174" s="4"/>
      <c r="N174" s="4"/>
      <c r="O174" s="4"/>
      <c r="P174" s="4"/>
      <c r="Q174" s="4"/>
    </row>
    <row r="175" spans="1:17" ht="15" customHeight="1" x14ac:dyDescent="0.25">
      <c r="A175" s="4"/>
      <c r="B175" s="19"/>
      <c r="C175" s="116"/>
      <c r="D175" s="116"/>
      <c r="E175" s="116"/>
      <c r="F175" s="116"/>
      <c r="G175" s="116"/>
      <c r="H175" s="86"/>
      <c r="I175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75" s="83" t="str">
        <f t="shared" si="3"/>
        <v>-</v>
      </c>
      <c r="K175" s="4"/>
      <c r="L175" s="4"/>
      <c r="M175" s="4"/>
      <c r="N175" s="4"/>
      <c r="O175" s="4"/>
      <c r="P175" s="4"/>
      <c r="Q175" s="4"/>
    </row>
    <row r="176" spans="1:17" ht="15" customHeight="1" x14ac:dyDescent="0.25">
      <c r="A176" s="4"/>
      <c r="B176" s="19"/>
      <c r="C176" s="116"/>
      <c r="D176" s="116"/>
      <c r="E176" s="116"/>
      <c r="F176" s="116"/>
      <c r="G176" s="116"/>
      <c r="H176" s="86"/>
      <c r="I176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76" s="83" t="str">
        <f t="shared" si="3"/>
        <v>-</v>
      </c>
      <c r="K176" s="4"/>
      <c r="L176" s="4"/>
      <c r="M176" s="4"/>
      <c r="N176" s="4"/>
      <c r="O176" s="4"/>
      <c r="P176" s="4"/>
      <c r="Q176" s="4"/>
    </row>
    <row r="177" spans="1:17" ht="15" hidden="1" customHeight="1" x14ac:dyDescent="0.25">
      <c r="A177" s="4"/>
      <c r="B177" s="19"/>
      <c r="C177" s="116"/>
      <c r="D177" s="116"/>
      <c r="E177" s="116"/>
      <c r="F177" s="116"/>
      <c r="G177" s="116"/>
      <c r="H177" s="86"/>
      <c r="I177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77" s="83" t="str">
        <f t="shared" si="3"/>
        <v>-</v>
      </c>
      <c r="K177" s="4"/>
      <c r="L177" s="4"/>
      <c r="M177" s="4"/>
      <c r="N177" s="4"/>
      <c r="O177" s="4"/>
      <c r="P177" s="4"/>
      <c r="Q177" s="4"/>
    </row>
    <row r="178" spans="1:17" ht="15" hidden="1" customHeight="1" x14ac:dyDescent="0.25">
      <c r="A178" s="4"/>
      <c r="B178" s="19"/>
      <c r="C178" s="116"/>
      <c r="D178" s="116"/>
      <c r="E178" s="116"/>
      <c r="F178" s="116"/>
      <c r="G178" s="116"/>
      <c r="H178" s="86"/>
      <c r="I178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78" s="83" t="str">
        <f t="shared" si="3"/>
        <v>-</v>
      </c>
      <c r="K178" s="4"/>
      <c r="L178" s="4"/>
      <c r="M178" s="4"/>
      <c r="N178" s="4"/>
      <c r="O178" s="4"/>
      <c r="P178" s="4"/>
      <c r="Q178" s="4"/>
    </row>
    <row r="179" spans="1:17" ht="15" hidden="1" customHeight="1" x14ac:dyDescent="0.25">
      <c r="A179" s="4"/>
      <c r="B179" s="19"/>
      <c r="C179" s="116"/>
      <c r="D179" s="116"/>
      <c r="E179" s="116"/>
      <c r="F179" s="116"/>
      <c r="G179" s="116"/>
      <c r="H179" s="86"/>
      <c r="I179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79" s="83" t="str">
        <f t="shared" si="3"/>
        <v>-</v>
      </c>
      <c r="K179" s="4"/>
      <c r="L179" s="4"/>
      <c r="M179" s="4"/>
      <c r="N179" s="4"/>
      <c r="O179" s="4"/>
      <c r="P179" s="4"/>
      <c r="Q179" s="4"/>
    </row>
    <row r="180" spans="1:17" ht="15" hidden="1" customHeight="1" x14ac:dyDescent="0.25">
      <c r="A180" s="4"/>
      <c r="B180" s="19"/>
      <c r="C180" s="116"/>
      <c r="D180" s="116"/>
      <c r="E180" s="116"/>
      <c r="F180" s="116"/>
      <c r="G180" s="116"/>
      <c r="H180" s="86"/>
      <c r="I180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80" s="83" t="str">
        <f t="shared" si="3"/>
        <v>-</v>
      </c>
      <c r="K180" s="4"/>
      <c r="L180" s="4"/>
      <c r="M180" s="4"/>
      <c r="N180" s="4"/>
      <c r="O180" s="4"/>
      <c r="P180" s="4"/>
      <c r="Q180" s="4"/>
    </row>
    <row r="181" spans="1:17" ht="15" hidden="1" customHeight="1" x14ac:dyDescent="0.25">
      <c r="A181" s="4"/>
      <c r="B181" s="19"/>
      <c r="C181" s="116"/>
      <c r="D181" s="116"/>
      <c r="E181" s="116"/>
      <c r="F181" s="116"/>
      <c r="G181" s="116"/>
      <c r="H181" s="86"/>
      <c r="I181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81" s="83" t="str">
        <f t="shared" si="3"/>
        <v>-</v>
      </c>
      <c r="K181" s="4"/>
      <c r="L181" s="4"/>
      <c r="M181" s="4"/>
      <c r="N181" s="4"/>
      <c r="O181" s="4"/>
      <c r="P181" s="4"/>
      <c r="Q181" s="4"/>
    </row>
    <row r="182" spans="1:17" ht="15" hidden="1" customHeight="1" x14ac:dyDescent="0.25">
      <c r="A182" s="4"/>
      <c r="B182" s="19"/>
      <c r="C182" s="116"/>
      <c r="D182" s="116"/>
      <c r="E182" s="116"/>
      <c r="F182" s="116"/>
      <c r="G182" s="116"/>
      <c r="H182" s="86"/>
      <c r="I182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82" s="83" t="str">
        <f t="shared" si="3"/>
        <v>-</v>
      </c>
      <c r="K182" s="4"/>
      <c r="L182" s="4"/>
      <c r="M182" s="4"/>
      <c r="N182" s="4"/>
      <c r="O182" s="4"/>
      <c r="P182" s="4"/>
      <c r="Q182" s="4"/>
    </row>
    <row r="183" spans="1:17" ht="15" hidden="1" customHeight="1" x14ac:dyDescent="0.25">
      <c r="A183" s="4"/>
      <c r="B183" s="19"/>
      <c r="C183" s="116"/>
      <c r="D183" s="116"/>
      <c r="E183" s="116"/>
      <c r="F183" s="116"/>
      <c r="G183" s="116"/>
      <c r="H183" s="86"/>
      <c r="I183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83" s="83" t="str">
        <f t="shared" si="3"/>
        <v>-</v>
      </c>
      <c r="K183" s="4"/>
      <c r="L183" s="4"/>
      <c r="M183" s="4"/>
      <c r="N183" s="4"/>
      <c r="O183" s="4"/>
      <c r="P183" s="4"/>
      <c r="Q183" s="4"/>
    </row>
    <row r="184" spans="1:17" ht="15" hidden="1" customHeight="1" x14ac:dyDescent="0.25">
      <c r="A184" s="4"/>
      <c r="B184" s="19"/>
      <c r="C184" s="116"/>
      <c r="D184" s="116"/>
      <c r="E184" s="116"/>
      <c r="F184" s="116"/>
      <c r="G184" s="116"/>
      <c r="H184" s="86"/>
      <c r="I184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84" s="83" t="str">
        <f t="shared" si="3"/>
        <v>-</v>
      </c>
      <c r="K184" s="4"/>
      <c r="L184" s="4"/>
      <c r="M184" s="4"/>
      <c r="N184" s="4"/>
      <c r="O184" s="4"/>
      <c r="P184" s="4"/>
      <c r="Q184" s="4"/>
    </row>
    <row r="185" spans="1:17" ht="15" hidden="1" customHeight="1" x14ac:dyDescent="0.25">
      <c r="A185" s="4"/>
      <c r="B185" s="19"/>
      <c r="C185" s="116"/>
      <c r="D185" s="116"/>
      <c r="E185" s="116"/>
      <c r="F185" s="116"/>
      <c r="G185" s="116"/>
      <c r="H185" s="86"/>
      <c r="I185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85" s="83" t="str">
        <f t="shared" si="3"/>
        <v>-</v>
      </c>
      <c r="K185" s="4"/>
      <c r="L185" s="4"/>
      <c r="M185" s="4"/>
      <c r="N185" s="4"/>
      <c r="O185" s="4"/>
      <c r="P185" s="4"/>
      <c r="Q185" s="4"/>
    </row>
    <row r="186" spans="1:17" ht="15" hidden="1" customHeight="1" x14ac:dyDescent="0.25">
      <c r="A186" s="4"/>
      <c r="B186" s="19"/>
      <c r="C186" s="116"/>
      <c r="D186" s="116"/>
      <c r="E186" s="116"/>
      <c r="F186" s="116"/>
      <c r="G186" s="116"/>
      <c r="H186" s="86"/>
      <c r="I186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86" s="83" t="str">
        <f t="shared" si="3"/>
        <v>-</v>
      </c>
      <c r="K186" s="4"/>
      <c r="L186" s="4"/>
      <c r="M186" s="4"/>
      <c r="N186" s="4"/>
      <c r="O186" s="4"/>
      <c r="P186" s="4"/>
      <c r="Q186" s="4"/>
    </row>
    <row r="187" spans="1:17" ht="15" hidden="1" customHeight="1" x14ac:dyDescent="0.25">
      <c r="A187" s="4"/>
      <c r="B187" s="19"/>
      <c r="C187" s="116"/>
      <c r="D187" s="116"/>
      <c r="E187" s="116"/>
      <c r="F187" s="116"/>
      <c r="G187" s="116"/>
      <c r="H187" s="86"/>
      <c r="I187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87" s="83" t="str">
        <f t="shared" si="3"/>
        <v>-</v>
      </c>
      <c r="K187" s="4"/>
      <c r="L187" s="4"/>
      <c r="M187" s="4"/>
      <c r="N187" s="4"/>
      <c r="O187" s="4"/>
      <c r="P187" s="4"/>
      <c r="Q187" s="4"/>
    </row>
    <row r="188" spans="1:17" ht="15" hidden="1" customHeight="1" x14ac:dyDescent="0.25">
      <c r="A188" s="4"/>
      <c r="B188" s="19"/>
      <c r="C188" s="116"/>
      <c r="D188" s="116"/>
      <c r="E188" s="116"/>
      <c r="F188" s="116"/>
      <c r="G188" s="116"/>
      <c r="H188" s="86"/>
      <c r="I188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88" s="83" t="str">
        <f t="shared" si="3"/>
        <v>-</v>
      </c>
      <c r="K188" s="4"/>
      <c r="L188" s="4"/>
      <c r="M188" s="4"/>
      <c r="N188" s="4"/>
      <c r="O188" s="4"/>
      <c r="P188" s="4"/>
      <c r="Q188" s="4"/>
    </row>
    <row r="189" spans="1:17" ht="15" hidden="1" customHeight="1" x14ac:dyDescent="0.25">
      <c r="A189" s="4"/>
      <c r="B189" s="19"/>
      <c r="C189" s="116"/>
      <c r="D189" s="116"/>
      <c r="E189" s="116"/>
      <c r="F189" s="116"/>
      <c r="G189" s="116"/>
      <c r="H189" s="86"/>
      <c r="I189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89" s="83" t="str">
        <f t="shared" si="3"/>
        <v>-</v>
      </c>
      <c r="K189" s="4"/>
      <c r="L189" s="4"/>
      <c r="M189" s="4"/>
      <c r="N189" s="4"/>
      <c r="O189" s="4"/>
      <c r="P189" s="4"/>
      <c r="Q189" s="4"/>
    </row>
    <row r="190" spans="1:17" ht="15" hidden="1" customHeight="1" x14ac:dyDescent="0.25">
      <c r="A190" s="4"/>
      <c r="B190" s="19"/>
      <c r="C190" s="116"/>
      <c r="D190" s="116"/>
      <c r="E190" s="116"/>
      <c r="F190" s="116"/>
      <c r="G190" s="116"/>
      <c r="H190" s="86"/>
      <c r="I190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90" s="83" t="str">
        <f t="shared" si="3"/>
        <v>-</v>
      </c>
      <c r="K190" s="4"/>
      <c r="L190" s="4"/>
      <c r="M190" s="4"/>
      <c r="N190" s="4"/>
      <c r="O190" s="4"/>
      <c r="P190" s="4"/>
      <c r="Q190" s="4"/>
    </row>
    <row r="191" spans="1:17" ht="15" hidden="1" customHeight="1" x14ac:dyDescent="0.25">
      <c r="A191" s="4"/>
      <c r="B191" s="19"/>
      <c r="C191" s="116"/>
      <c r="D191" s="116"/>
      <c r="E191" s="116"/>
      <c r="F191" s="116"/>
      <c r="G191" s="116"/>
      <c r="H191" s="86"/>
      <c r="I191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91" s="83" t="str">
        <f t="shared" si="3"/>
        <v>-</v>
      </c>
      <c r="K191" s="4"/>
      <c r="L191" s="4"/>
      <c r="M191" s="4"/>
      <c r="N191" s="4"/>
      <c r="O191" s="4"/>
      <c r="P191" s="4"/>
      <c r="Q191" s="4"/>
    </row>
    <row r="192" spans="1:17" ht="15" hidden="1" customHeight="1" x14ac:dyDescent="0.25">
      <c r="A192" s="4"/>
      <c r="B192" s="19"/>
      <c r="C192" s="116"/>
      <c r="D192" s="116"/>
      <c r="E192" s="116"/>
      <c r="F192" s="116"/>
      <c r="G192" s="116"/>
      <c r="H192" s="86"/>
      <c r="I192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92" s="83" t="str">
        <f t="shared" ref="J192:J208" si="4">IF(G192=0,"-",SUM(G192*I192))</f>
        <v>-</v>
      </c>
      <c r="K192" s="4"/>
      <c r="L192" s="4"/>
      <c r="M192" s="4"/>
      <c r="N192" s="4"/>
      <c r="O192" s="4"/>
      <c r="P192" s="4"/>
      <c r="Q192" s="4"/>
    </row>
    <row r="193" spans="1:17" ht="15" hidden="1" customHeight="1" x14ac:dyDescent="0.25">
      <c r="A193" s="4"/>
      <c r="B193" s="19"/>
      <c r="C193" s="116"/>
      <c r="D193" s="116"/>
      <c r="E193" s="116"/>
      <c r="F193" s="116"/>
      <c r="G193" s="116"/>
      <c r="H193" s="86"/>
      <c r="I193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93" s="83" t="str">
        <f t="shared" si="4"/>
        <v>-</v>
      </c>
      <c r="K193" s="4"/>
      <c r="L193" s="4"/>
      <c r="M193" s="4"/>
      <c r="N193" s="4"/>
      <c r="O193" s="4"/>
      <c r="P193" s="4"/>
      <c r="Q193" s="4"/>
    </row>
    <row r="194" spans="1:17" ht="15" hidden="1" customHeight="1" x14ac:dyDescent="0.25">
      <c r="A194" s="4"/>
      <c r="B194" s="19"/>
      <c r="C194" s="116"/>
      <c r="D194" s="116"/>
      <c r="E194" s="116"/>
      <c r="F194" s="116"/>
      <c r="G194" s="116"/>
      <c r="H194" s="86"/>
      <c r="I194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94" s="83" t="str">
        <f t="shared" si="4"/>
        <v>-</v>
      </c>
      <c r="K194" s="4"/>
      <c r="L194" s="4"/>
      <c r="M194" s="4"/>
      <c r="N194" s="4"/>
      <c r="O194" s="4"/>
      <c r="P194" s="4"/>
      <c r="Q194" s="4"/>
    </row>
    <row r="195" spans="1:17" ht="15" hidden="1" customHeight="1" x14ac:dyDescent="0.25">
      <c r="A195" s="4"/>
      <c r="B195" s="19"/>
      <c r="C195" s="116"/>
      <c r="D195" s="116"/>
      <c r="E195" s="116"/>
      <c r="F195" s="116"/>
      <c r="G195" s="116"/>
      <c r="H195" s="86"/>
      <c r="I195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95" s="83" t="str">
        <f t="shared" si="4"/>
        <v>-</v>
      </c>
      <c r="K195" s="4"/>
      <c r="L195" s="4"/>
      <c r="M195" s="4"/>
      <c r="N195" s="4"/>
      <c r="O195" s="4"/>
      <c r="P195" s="4"/>
      <c r="Q195" s="4"/>
    </row>
    <row r="196" spans="1:17" ht="15" hidden="1" customHeight="1" x14ac:dyDescent="0.25">
      <c r="A196" s="4"/>
      <c r="B196" s="19"/>
      <c r="C196" s="116"/>
      <c r="D196" s="116"/>
      <c r="E196" s="116"/>
      <c r="F196" s="116"/>
      <c r="G196" s="116"/>
      <c r="H196" s="86"/>
      <c r="I196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96" s="83" t="str">
        <f t="shared" si="4"/>
        <v>-</v>
      </c>
      <c r="K196" s="4"/>
      <c r="L196" s="4"/>
      <c r="M196" s="4"/>
      <c r="N196" s="4"/>
      <c r="O196" s="4"/>
      <c r="P196" s="4"/>
      <c r="Q196" s="4"/>
    </row>
    <row r="197" spans="1:17" ht="15" hidden="1" customHeight="1" x14ac:dyDescent="0.25">
      <c r="A197" s="4"/>
      <c r="B197" s="19"/>
      <c r="C197" s="116"/>
      <c r="D197" s="116"/>
      <c r="E197" s="116"/>
      <c r="F197" s="116"/>
      <c r="G197" s="116"/>
      <c r="H197" s="86"/>
      <c r="I197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97" s="83" t="str">
        <f t="shared" si="4"/>
        <v>-</v>
      </c>
      <c r="K197" s="4"/>
      <c r="L197" s="4"/>
      <c r="M197" s="4"/>
      <c r="N197" s="4"/>
      <c r="O197" s="4"/>
      <c r="P197" s="4"/>
      <c r="Q197" s="4"/>
    </row>
    <row r="198" spans="1:17" ht="15" hidden="1" customHeight="1" x14ac:dyDescent="0.25">
      <c r="A198" s="4"/>
      <c r="B198" s="19"/>
      <c r="C198" s="116"/>
      <c r="D198" s="116"/>
      <c r="E198" s="116"/>
      <c r="F198" s="116"/>
      <c r="G198" s="116"/>
      <c r="H198" s="86"/>
      <c r="I198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98" s="83" t="str">
        <f t="shared" si="4"/>
        <v>-</v>
      </c>
      <c r="K198" s="4"/>
      <c r="L198" s="4"/>
      <c r="M198" s="4"/>
      <c r="N198" s="4"/>
      <c r="O198" s="4"/>
      <c r="P198" s="4"/>
      <c r="Q198" s="4"/>
    </row>
    <row r="199" spans="1:17" ht="15" hidden="1" customHeight="1" x14ac:dyDescent="0.25">
      <c r="A199" s="4"/>
      <c r="B199" s="19"/>
      <c r="C199" s="116"/>
      <c r="D199" s="116"/>
      <c r="E199" s="116"/>
      <c r="F199" s="116"/>
      <c r="G199" s="116"/>
      <c r="H199" s="86"/>
      <c r="I199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199" s="83" t="str">
        <f t="shared" si="4"/>
        <v>-</v>
      </c>
      <c r="K199" s="4"/>
      <c r="L199" s="4"/>
      <c r="M199" s="4"/>
      <c r="N199" s="4"/>
      <c r="O199" s="4"/>
      <c r="P199" s="4"/>
      <c r="Q199" s="4"/>
    </row>
    <row r="200" spans="1:17" ht="15" hidden="1" customHeight="1" x14ac:dyDescent="0.25">
      <c r="A200" s="4"/>
      <c r="B200" s="19"/>
      <c r="C200" s="116"/>
      <c r="D200" s="116"/>
      <c r="E200" s="116"/>
      <c r="F200" s="116"/>
      <c r="G200" s="116"/>
      <c r="H200" s="86"/>
      <c r="I200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200" s="83" t="str">
        <f t="shared" si="4"/>
        <v>-</v>
      </c>
      <c r="K200" s="4"/>
      <c r="L200" s="4"/>
      <c r="M200" s="4"/>
      <c r="N200" s="4"/>
      <c r="O200" s="4"/>
      <c r="P200" s="4"/>
      <c r="Q200" s="4"/>
    </row>
    <row r="201" spans="1:17" ht="15" hidden="1" customHeight="1" x14ac:dyDescent="0.25">
      <c r="A201" s="4"/>
      <c r="B201" s="19"/>
      <c r="C201" s="116"/>
      <c r="D201" s="116"/>
      <c r="E201" s="116"/>
      <c r="F201" s="116"/>
      <c r="G201" s="116"/>
      <c r="H201" s="86"/>
      <c r="I201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201" s="83" t="str">
        <f t="shared" si="4"/>
        <v>-</v>
      </c>
      <c r="K201" s="4"/>
      <c r="L201" s="4"/>
      <c r="M201" s="4"/>
      <c r="N201" s="4"/>
      <c r="O201" s="4"/>
      <c r="P201" s="4"/>
      <c r="Q201" s="4"/>
    </row>
    <row r="202" spans="1:17" ht="15" hidden="1" customHeight="1" x14ac:dyDescent="0.25">
      <c r="A202" s="4"/>
      <c r="B202" s="19"/>
      <c r="C202" s="116"/>
      <c r="D202" s="116"/>
      <c r="E202" s="116"/>
      <c r="F202" s="116"/>
      <c r="G202" s="116"/>
      <c r="H202" s="86"/>
      <c r="I202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202" s="83" t="str">
        <f t="shared" si="4"/>
        <v>-</v>
      </c>
      <c r="K202" s="4"/>
      <c r="L202" s="4"/>
      <c r="M202" s="4"/>
      <c r="N202" s="4"/>
      <c r="O202" s="4"/>
      <c r="P202" s="4"/>
      <c r="Q202" s="4"/>
    </row>
    <row r="203" spans="1:17" ht="15" hidden="1" customHeight="1" x14ac:dyDescent="0.25">
      <c r="A203" s="4"/>
      <c r="B203" s="19"/>
      <c r="C203" s="116"/>
      <c r="D203" s="116"/>
      <c r="E203" s="116"/>
      <c r="F203" s="116"/>
      <c r="G203" s="116"/>
      <c r="H203" s="86"/>
      <c r="I203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203" s="83" t="str">
        <f t="shared" si="4"/>
        <v>-</v>
      </c>
      <c r="K203" s="4"/>
      <c r="L203" s="4"/>
      <c r="M203" s="4"/>
      <c r="N203" s="4"/>
      <c r="O203" s="4"/>
      <c r="P203" s="4"/>
      <c r="Q203" s="4"/>
    </row>
    <row r="204" spans="1:17" ht="15" hidden="1" customHeight="1" x14ac:dyDescent="0.25">
      <c r="A204" s="4"/>
      <c r="B204" s="19"/>
      <c r="C204" s="116"/>
      <c r="D204" s="116"/>
      <c r="E204" s="116"/>
      <c r="F204" s="116"/>
      <c r="G204" s="116"/>
      <c r="H204" s="86"/>
      <c r="I204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204" s="83" t="str">
        <f t="shared" si="4"/>
        <v>-</v>
      </c>
      <c r="K204" s="4"/>
      <c r="L204" s="4"/>
      <c r="M204" s="4"/>
      <c r="N204" s="4"/>
      <c r="O204" s="4"/>
      <c r="P204" s="4"/>
      <c r="Q204" s="4"/>
    </row>
    <row r="205" spans="1:17" ht="15" hidden="1" customHeight="1" x14ac:dyDescent="0.25">
      <c r="A205" s="4"/>
      <c r="B205" s="19"/>
      <c r="C205" s="116"/>
      <c r="D205" s="116"/>
      <c r="E205" s="116"/>
      <c r="F205" s="116"/>
      <c r="G205" s="116"/>
      <c r="H205" s="86"/>
      <c r="I205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205" s="83" t="str">
        <f t="shared" si="4"/>
        <v>-</v>
      </c>
      <c r="K205" s="4"/>
      <c r="L205" s="4"/>
      <c r="M205" s="4"/>
      <c r="N205" s="4"/>
      <c r="O205" s="4"/>
      <c r="P205" s="4"/>
      <c r="Q205" s="4"/>
    </row>
    <row r="206" spans="1:17" ht="15" hidden="1" customHeight="1" x14ac:dyDescent="0.25">
      <c r="A206" s="4"/>
      <c r="B206" s="19"/>
      <c r="C206" s="116"/>
      <c r="D206" s="116"/>
      <c r="E206" s="116"/>
      <c r="F206" s="116"/>
      <c r="G206" s="116"/>
      <c r="H206" s="86"/>
      <c r="I206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206" s="83" t="str">
        <f t="shared" si="4"/>
        <v>-</v>
      </c>
      <c r="K206" s="4"/>
      <c r="L206" s="4"/>
      <c r="M206" s="4"/>
      <c r="N206" s="4"/>
      <c r="O206" s="4"/>
      <c r="P206" s="4"/>
      <c r="Q206" s="4"/>
    </row>
    <row r="207" spans="1:17" ht="15" hidden="1" customHeight="1" x14ac:dyDescent="0.25">
      <c r="A207" s="4"/>
      <c r="B207" s="19"/>
      <c r="C207" s="116"/>
      <c r="D207" s="116"/>
      <c r="E207" s="116"/>
      <c r="F207" s="116"/>
      <c r="G207" s="116"/>
      <c r="H207" s="86"/>
      <c r="I207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207" s="83" t="str">
        <f t="shared" si="4"/>
        <v>-</v>
      </c>
      <c r="K207" s="4"/>
      <c r="L207" s="4"/>
      <c r="M207" s="4"/>
      <c r="N207" s="4"/>
      <c r="O207" s="4"/>
      <c r="P207" s="4"/>
      <c r="Q207" s="4"/>
    </row>
    <row r="208" spans="1:17" ht="15" hidden="1" customHeight="1" x14ac:dyDescent="0.25">
      <c r="A208" s="4"/>
      <c r="B208" s="19"/>
      <c r="C208" s="116"/>
      <c r="D208" s="116"/>
      <c r="E208" s="116"/>
      <c r="F208" s="116"/>
      <c r="G208" s="116"/>
      <c r="H208" s="86"/>
      <c r="I208" s="82">
        <f>IF('1. TILSAGNSBREV OG VEILEDNING'!$C$17="Bedriftsintern opplæring (BIO)","600",IF('1. TILSAGNSBREV OG VEILEDNING'!$C$17="Regionale utviklingsmidler (REGUT)",700,IF('1. TILSAGNSBREV OG VEILEDNING'!$C$17="Regionale midler til rekruttering og kompetanse (RK)","500",IF('1. TILSAGNSBREV OG VEILEDNING'!$C$17="Regionale tilretteleggingsmidler (RT)","500",IF('1. TILSAGNSBREV OG VEILEDNING'!$C$17="DistriktForsk (DF)",700,0)))))</f>
        <v>700</v>
      </c>
      <c r="J208" s="83" t="str">
        <f t="shared" si="4"/>
        <v>-</v>
      </c>
      <c r="K208" s="4"/>
      <c r="L208" s="4"/>
      <c r="M208" s="4"/>
      <c r="N208" s="4"/>
      <c r="O208" s="4"/>
      <c r="P208" s="4"/>
      <c r="Q208" s="4"/>
    </row>
    <row r="209" spans="1:17" ht="5.25" customHeight="1" x14ac:dyDescent="0.25">
      <c r="A209" s="4"/>
      <c r="B209" s="8"/>
      <c r="C209" s="8"/>
      <c r="D209" s="44"/>
      <c r="E209" s="4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ht="15" customHeight="1" x14ac:dyDescent="0.25">
      <c r="A210" s="4"/>
      <c r="B210" s="117" t="s">
        <v>49</v>
      </c>
      <c r="C210" s="117"/>
      <c r="D210" s="117"/>
      <c r="E210" s="117"/>
      <c r="F210" s="117"/>
      <c r="G210" s="117"/>
      <c r="H210" s="117"/>
      <c r="I210" s="117"/>
      <c r="J210" s="117"/>
      <c r="K210" s="4"/>
      <c r="L210" s="4"/>
      <c r="M210" s="4"/>
      <c r="N210" s="4"/>
      <c r="O210" s="4"/>
      <c r="P210" s="4"/>
      <c r="Q210" s="4"/>
    </row>
    <row r="211" spans="1:17" ht="14.25" customHeight="1" x14ac:dyDescent="0.25">
      <c r="A211" s="4"/>
      <c r="B211" s="10"/>
      <c r="C211" s="10"/>
      <c r="D211" s="10"/>
      <c r="E211" s="10"/>
      <c r="F211" s="10"/>
      <c r="G211" s="10"/>
      <c r="H211" s="10"/>
      <c r="I211" s="4"/>
      <c r="J211" s="21"/>
      <c r="K211" s="4"/>
      <c r="L211" s="4"/>
      <c r="M211" s="4"/>
      <c r="N211" s="4"/>
      <c r="O211" s="4"/>
      <c r="P211" s="4"/>
      <c r="Q211" s="4"/>
    </row>
    <row r="212" spans="1:17" ht="19" customHeight="1" x14ac:dyDescent="0.25">
      <c r="A212" s="4"/>
      <c r="B212" s="152" t="str">
        <f>_xlfn.CONCAT("Sum totale kostnader prosjektdeltakere"," ikke betalt av prosjekteier ",'1. TILSAGNSBREV OG VEILEDNING'!$C$19," (overføres til REGNSKAPSRAPPORT FOR PROSJEKTET nedenfor)")</f>
        <v>Sum totale kostnader prosjektdeltakere ikke betalt av prosjekteier  (overføres til REGNSKAPSRAPPORT FOR PROSJEKTET nedenfor)</v>
      </c>
      <c r="C212" s="152"/>
      <c r="D212" s="152"/>
      <c r="E212" s="152"/>
      <c r="F212" s="152"/>
      <c r="G212" s="152"/>
      <c r="H212" s="152"/>
      <c r="I212" s="152"/>
      <c r="J212" s="59">
        <f>SUM(J167:J191)</f>
        <v>0</v>
      </c>
      <c r="K212" s="4"/>
      <c r="L212" s="4"/>
      <c r="M212" s="4"/>
      <c r="N212" s="4"/>
      <c r="O212" s="4"/>
      <c r="P212" s="4"/>
      <c r="Q212" s="4"/>
    </row>
    <row r="213" spans="1:17" ht="10.5" customHeight="1" x14ac:dyDescent="0.25">
      <c r="A213" s="4"/>
      <c r="B213" s="14"/>
      <c r="C213" s="15"/>
      <c r="D213" s="15"/>
      <c r="E213" s="15"/>
      <c r="F213" s="15"/>
      <c r="G213" s="15"/>
      <c r="H213" s="15"/>
      <c r="I213" s="14"/>
      <c r="J213" s="22"/>
      <c r="K213" s="4"/>
      <c r="L213" s="4"/>
      <c r="M213" s="4"/>
      <c r="N213" s="4"/>
      <c r="O213" s="4"/>
      <c r="P213" s="4"/>
      <c r="Q213" s="4"/>
    </row>
    <row r="214" spans="1:17" ht="22.5" customHeight="1" x14ac:dyDescent="0.25">
      <c r="A214" s="4"/>
      <c r="B214" s="136" t="s">
        <v>60</v>
      </c>
      <c r="C214" s="136"/>
      <c r="D214" s="136"/>
      <c r="E214" s="136"/>
      <c r="F214" s="136"/>
      <c r="G214" s="136"/>
      <c r="H214" s="136"/>
      <c r="I214" s="136"/>
      <c r="J214" s="79">
        <f>SUM(J58+J107+J157+J212)</f>
        <v>0</v>
      </c>
      <c r="K214" s="4"/>
      <c r="L214" s="4"/>
      <c r="M214" s="4"/>
      <c r="N214" s="4"/>
      <c r="O214" s="4"/>
      <c r="P214" s="4"/>
      <c r="Q214" s="4"/>
    </row>
    <row r="215" spans="1:17" ht="12.75" customHeight="1" x14ac:dyDescent="0.25">
      <c r="A215" s="4"/>
      <c r="B215" s="7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ht="19.5" x14ac:dyDescent="0.25">
      <c r="A216" s="4"/>
      <c r="B216" s="100" t="s">
        <v>61</v>
      </c>
      <c r="C216" s="100"/>
      <c r="D216" s="100"/>
      <c r="E216" s="100"/>
      <c r="F216" s="100"/>
      <c r="G216" s="100"/>
      <c r="H216" s="100"/>
      <c r="I216" s="100"/>
      <c r="J216" s="100"/>
      <c r="K216" s="4"/>
      <c r="L216" s="4"/>
      <c r="M216" s="4"/>
      <c r="N216" s="4"/>
      <c r="O216" s="4"/>
      <c r="P216" s="4"/>
      <c r="Q216" s="4"/>
    </row>
    <row r="217" spans="1:17" ht="9" customHeight="1" x14ac:dyDescent="0.25">
      <c r="A217" s="4"/>
      <c r="B217" s="8"/>
      <c r="C217" s="8"/>
      <c r="D217" s="23"/>
      <c r="E217" s="23"/>
      <c r="F217" s="7"/>
      <c r="G217" s="7"/>
      <c r="H217" s="7"/>
      <c r="I217" s="7"/>
      <c r="J217" s="7"/>
      <c r="K217" s="4"/>
      <c r="L217" s="4"/>
      <c r="M217" s="4"/>
      <c r="N217" s="4"/>
      <c r="O217" s="4"/>
      <c r="P217" s="4"/>
      <c r="Q217" s="4"/>
    </row>
    <row r="218" spans="1:17" ht="18" customHeight="1" x14ac:dyDescent="0.25">
      <c r="A218" s="4"/>
      <c r="B218" s="133" t="s">
        <v>62</v>
      </c>
      <c r="C218" s="133"/>
      <c r="D218" s="133"/>
      <c r="E218" s="133"/>
      <c r="F218" s="133"/>
      <c r="G218" s="133"/>
      <c r="H218" s="133"/>
      <c r="I218" s="133"/>
      <c r="J218" s="133"/>
      <c r="K218" s="4"/>
      <c r="L218" s="4"/>
      <c r="M218" s="4"/>
      <c r="N218" s="4"/>
      <c r="O218" s="4"/>
      <c r="P218" s="4"/>
      <c r="Q218" s="4"/>
    </row>
    <row r="219" spans="1:17" ht="5.25" customHeight="1" x14ac:dyDescent="0.25">
      <c r="A219" s="4"/>
      <c r="B219" s="11"/>
      <c r="C219" s="11"/>
      <c r="D219" s="12"/>
      <c r="E219" s="12"/>
      <c r="F219" s="10"/>
      <c r="G219" s="10"/>
      <c r="H219" s="10"/>
      <c r="I219" s="10"/>
      <c r="J219" s="10"/>
      <c r="K219" s="4"/>
      <c r="L219" s="4"/>
      <c r="M219" s="4"/>
      <c r="N219" s="4"/>
      <c r="O219" s="4"/>
      <c r="P219" s="4"/>
      <c r="Q219" s="4"/>
    </row>
    <row r="220" spans="1:17" ht="20.25" customHeight="1" x14ac:dyDescent="0.25">
      <c r="A220" s="4"/>
      <c r="B220" s="113" t="s">
        <v>63</v>
      </c>
      <c r="C220" s="113"/>
      <c r="D220" s="113" t="s">
        <v>64</v>
      </c>
      <c r="E220" s="113"/>
      <c r="F220" s="112" t="s">
        <v>65</v>
      </c>
      <c r="G220" s="112"/>
      <c r="H220" s="112" t="s">
        <v>66</v>
      </c>
      <c r="I220" s="112"/>
      <c r="J220" s="112"/>
      <c r="K220" s="4"/>
      <c r="L220" s="4"/>
      <c r="M220" s="4"/>
      <c r="N220" s="4"/>
      <c r="O220" s="4"/>
      <c r="P220" s="4"/>
      <c r="Q220" s="4"/>
    </row>
    <row r="221" spans="1:17" ht="5.25" customHeight="1" x14ac:dyDescent="0.25">
      <c r="A221" s="4"/>
      <c r="B221" s="25"/>
      <c r="C221" s="25"/>
      <c r="D221" s="26"/>
      <c r="E221" s="26"/>
      <c r="F221" s="15"/>
      <c r="G221" s="15"/>
      <c r="H221" s="15"/>
      <c r="I221" s="15"/>
      <c r="J221" s="15"/>
      <c r="K221" s="4"/>
      <c r="L221" s="4"/>
      <c r="M221" s="4"/>
      <c r="N221" s="4"/>
      <c r="O221" s="4"/>
      <c r="P221" s="4"/>
      <c r="Q221" s="4"/>
    </row>
    <row r="222" spans="1:17" ht="19" customHeight="1" x14ac:dyDescent="0.25">
      <c r="A222" s="4"/>
      <c r="B222" s="140" t="s">
        <v>67</v>
      </c>
      <c r="C222" s="140"/>
      <c r="D222" s="150" t="str">
        <f>_xlfn.CONCAT('1. TILSAGNSBREV OG VEILEDNING'!$C$19)</f>
        <v/>
      </c>
      <c r="E222" s="150"/>
      <c r="F222" s="27">
        <f>SUM('1. TILSAGNSBREV OG VEILEDNING'!C25)</f>
        <v>0</v>
      </c>
      <c r="G222" s="28" t="str">
        <f>IF(F222=0,"-",SUM(F222/$F$227))</f>
        <v>-</v>
      </c>
      <c r="H222" s="134">
        <f>SUM('2. PROSJEKTKOSTNADER'!J58)</f>
        <v>0</v>
      </c>
      <c r="I222" s="134"/>
      <c r="J222" s="28" t="str">
        <f>IF(H222=0,"-",SUM(H222/$H$227))</f>
        <v>-</v>
      </c>
      <c r="K222" s="4"/>
      <c r="L222" s="4"/>
      <c r="M222" s="4"/>
      <c r="N222" s="4"/>
      <c r="O222" s="4"/>
      <c r="P222" s="4"/>
      <c r="Q222" s="4"/>
    </row>
    <row r="223" spans="1:17" ht="19" customHeight="1" x14ac:dyDescent="0.25">
      <c r="A223" s="4"/>
      <c r="B223" s="140" t="s">
        <v>68</v>
      </c>
      <c r="C223" s="140"/>
      <c r="D223" s="150"/>
      <c r="E223" s="150"/>
      <c r="F223" s="27">
        <f>SUM('1. TILSAGNSBREV OG VEILEDNING'!C26)</f>
        <v>0</v>
      </c>
      <c r="G223" s="28" t="str">
        <f>IF(F223=0,"-",SUM(F223/$F$227))</f>
        <v>-</v>
      </c>
      <c r="H223" s="134">
        <f>SUM('2. PROSJEKTKOSTNADER'!J107)</f>
        <v>0</v>
      </c>
      <c r="I223" s="134"/>
      <c r="J223" s="28" t="str">
        <f>IF(H223=0,"-",SUM(H223/$H$227))</f>
        <v>-</v>
      </c>
      <c r="K223" s="4"/>
      <c r="L223" s="4"/>
      <c r="M223" s="4"/>
      <c r="N223" s="4"/>
      <c r="O223" s="4"/>
      <c r="P223" s="4"/>
      <c r="Q223" s="4"/>
    </row>
    <row r="224" spans="1:17" ht="19" customHeight="1" x14ac:dyDescent="0.25">
      <c r="A224" s="4"/>
      <c r="B224" s="140" t="s">
        <v>69</v>
      </c>
      <c r="C224" s="140"/>
      <c r="D224" s="150"/>
      <c r="E224" s="150"/>
      <c r="F224" s="27">
        <f>SUM('1. TILSAGNSBREV OG VEILEDNING'!C27)</f>
        <v>0</v>
      </c>
      <c r="G224" s="28" t="str">
        <f>IF(F224=0,"-",SUM(F224/$F$227))</f>
        <v>-</v>
      </c>
      <c r="H224" s="134">
        <f>SUM('2. PROSJEKTKOSTNADER'!J157)</f>
        <v>0</v>
      </c>
      <c r="I224" s="134"/>
      <c r="J224" s="28" t="str">
        <f>IF(H224=0,"-",SUM(H224/$H$227))</f>
        <v>-</v>
      </c>
      <c r="K224" s="4"/>
      <c r="L224" s="4"/>
      <c r="M224" s="4"/>
      <c r="N224" s="4"/>
      <c r="O224" s="4"/>
      <c r="P224" s="4"/>
      <c r="Q224" s="4"/>
    </row>
    <row r="225" spans="1:17" ht="19" customHeight="1" x14ac:dyDescent="0.25">
      <c r="A225" s="4"/>
      <c r="B225" s="138" t="s">
        <v>70</v>
      </c>
      <c r="C225" s="138"/>
      <c r="D225" s="138" t="s">
        <v>71</v>
      </c>
      <c r="E225" s="138"/>
      <c r="F225" s="29">
        <f>SUM('1. TILSAGNSBREV OG VEILEDNING'!C28)</f>
        <v>0</v>
      </c>
      <c r="G225" s="30" t="str">
        <f>IF(F225=0,"-",SUM(F225/$F$227))</f>
        <v>-</v>
      </c>
      <c r="H225" s="149">
        <f>SUM(J212)</f>
        <v>0</v>
      </c>
      <c r="I225" s="149"/>
      <c r="J225" s="30" t="str">
        <f>IF(H225=0,"-",SUM(H225/$H$227))</f>
        <v>-</v>
      </c>
      <c r="K225" s="4"/>
      <c r="L225" s="4"/>
      <c r="M225" s="4"/>
      <c r="N225" s="4"/>
      <c r="O225" s="4"/>
      <c r="P225" s="4"/>
      <c r="Q225" s="4"/>
    </row>
    <row r="226" spans="1:17" ht="5.25" customHeight="1" x14ac:dyDescent="0.25">
      <c r="A226" s="4"/>
      <c r="B226" s="16"/>
      <c r="C226" s="16"/>
      <c r="D226" s="17"/>
      <c r="E226" s="17"/>
      <c r="F226" s="20"/>
      <c r="G226" s="20"/>
      <c r="H226" s="20"/>
      <c r="I226" s="20"/>
      <c r="J226" s="24"/>
      <c r="K226" s="4"/>
      <c r="L226" s="4"/>
      <c r="M226" s="4"/>
      <c r="N226" s="4"/>
      <c r="O226" s="4"/>
      <c r="P226" s="4"/>
      <c r="Q226" s="4"/>
    </row>
    <row r="227" spans="1:17" ht="20.25" customHeight="1" x14ac:dyDescent="0.25">
      <c r="A227" s="4"/>
      <c r="B227" s="113" t="s">
        <v>26</v>
      </c>
      <c r="C227" s="113"/>
      <c r="D227" s="113"/>
      <c r="E227" s="113"/>
      <c r="F227" s="60">
        <f>SUM(F222:F225)</f>
        <v>0</v>
      </c>
      <c r="G227" s="61" t="str">
        <f>IF(F227=0,"-",SUM(G222:G225))</f>
        <v>-</v>
      </c>
      <c r="H227" s="151">
        <f>SUM(H222:H225)</f>
        <v>0</v>
      </c>
      <c r="I227" s="151"/>
      <c r="J227" s="61" t="str">
        <f>IF(H227=0,"-",SUM(J222:J225))</f>
        <v>-</v>
      </c>
      <c r="K227" s="4"/>
      <c r="L227" s="4"/>
      <c r="M227" s="4"/>
      <c r="N227" s="4"/>
      <c r="O227" s="4"/>
      <c r="P227" s="4"/>
      <c r="Q227" s="4"/>
    </row>
    <row r="228" spans="1:17" ht="9.75" customHeight="1" x14ac:dyDescent="0.25">
      <c r="A228" s="4"/>
      <c r="B228" s="11"/>
      <c r="C228" s="11"/>
      <c r="D228" s="11"/>
      <c r="E228" s="11"/>
      <c r="F228" s="10"/>
      <c r="G228" s="10"/>
      <c r="H228" s="10"/>
      <c r="I228" s="10"/>
      <c r="J228" s="10"/>
      <c r="K228" s="4"/>
      <c r="L228" s="4"/>
      <c r="M228" s="4"/>
      <c r="N228" s="4"/>
      <c r="O228" s="4"/>
      <c r="P228" s="4"/>
      <c r="Q228" s="4"/>
    </row>
    <row r="229" spans="1:17" ht="18" customHeight="1" x14ac:dyDescent="0.25">
      <c r="A229" s="4"/>
      <c r="B229" s="133" t="s">
        <v>72</v>
      </c>
      <c r="C229" s="133"/>
      <c r="D229" s="133"/>
      <c r="E229" s="133"/>
      <c r="F229" s="133"/>
      <c r="G229" s="133"/>
      <c r="H229" s="133"/>
      <c r="I229" s="133"/>
      <c r="J229" s="133"/>
      <c r="K229" s="4"/>
      <c r="L229" s="4"/>
      <c r="M229" s="4"/>
      <c r="N229" s="4"/>
      <c r="O229" s="4"/>
      <c r="P229" s="4"/>
      <c r="Q229" s="4"/>
    </row>
    <row r="230" spans="1:17" ht="5.25" customHeight="1" x14ac:dyDescent="0.25">
      <c r="A230" s="4"/>
      <c r="B230" s="11"/>
      <c r="C230" s="11"/>
      <c r="D230" s="11"/>
      <c r="E230" s="11"/>
      <c r="F230" s="9"/>
      <c r="G230" s="9"/>
      <c r="H230" s="9"/>
      <c r="I230" s="9"/>
      <c r="J230" s="9"/>
      <c r="K230" s="4"/>
      <c r="L230" s="4"/>
      <c r="M230" s="4"/>
      <c r="N230" s="4"/>
      <c r="O230" s="4"/>
      <c r="P230" s="4"/>
      <c r="Q230" s="4"/>
    </row>
    <row r="231" spans="1:17" ht="21.75" customHeight="1" x14ac:dyDescent="0.25">
      <c r="A231" s="4"/>
      <c r="B231" s="113" t="s">
        <v>73</v>
      </c>
      <c r="C231" s="113"/>
      <c r="D231" s="62" t="s">
        <v>74</v>
      </c>
      <c r="E231" s="74" t="s">
        <v>75</v>
      </c>
      <c r="F231" s="62" t="s">
        <v>76</v>
      </c>
      <c r="G231" s="74" t="s">
        <v>77</v>
      </c>
      <c r="H231" s="62" t="s">
        <v>78</v>
      </c>
      <c r="I231" s="62"/>
      <c r="J231" s="74" t="s">
        <v>77</v>
      </c>
      <c r="K231" s="4"/>
      <c r="L231" s="4"/>
      <c r="M231" s="4"/>
      <c r="N231" s="4"/>
      <c r="O231" s="4"/>
      <c r="P231" s="4"/>
      <c r="Q231" s="4"/>
    </row>
    <row r="232" spans="1:17" ht="20.25" customHeight="1" x14ac:dyDescent="0.25">
      <c r="A232" s="4"/>
      <c r="B232" s="113"/>
      <c r="C232" s="113"/>
      <c r="D232" s="63" t="str">
        <f>IF($H$227=0,"-",MAXA(0,MIN($H$227*'1. TILSAGNSBREV OG VEILEDNING'!E31,F227*'1. TILSAGNSBREV OG VEILEDNING'!E31,SUM($H$222:$H$224))))</f>
        <v>-</v>
      </c>
      <c r="E232" s="75" t="str">
        <f>IF(H227=0,"-",IFERROR(D232/H227,"-"))</f>
        <v>-</v>
      </c>
      <c r="F232" s="63">
        <f>SUM('1. TILSAGNSBREV OG VEILEDNING'!D32)</f>
        <v>0</v>
      </c>
      <c r="G232" s="76" t="str">
        <f>IF(F232=0,"-",IFERROR(F232/D232,"-"))</f>
        <v>-</v>
      </c>
      <c r="H232" s="147" t="str">
        <f>IF($H$227=0,"-",SUM(D232-F232))</f>
        <v>-</v>
      </c>
      <c r="I232" s="147"/>
      <c r="J232" s="76" t="str">
        <f>IF(H227=0,"-",IFERROR(H232/D232,"-"))</f>
        <v>-</v>
      </c>
      <c r="K232" s="4"/>
      <c r="L232" s="4"/>
      <c r="M232" s="4"/>
      <c r="N232" s="4"/>
      <c r="O232" s="4"/>
      <c r="P232" s="4"/>
      <c r="Q232" s="4"/>
    </row>
    <row r="233" spans="1:17" ht="15" customHeight="1" x14ac:dyDescent="0.25">
      <c r="A233" s="4"/>
      <c r="B233" s="9"/>
      <c r="C233" s="10"/>
      <c r="D233" s="10"/>
      <c r="E233" s="10"/>
      <c r="F233" s="10"/>
      <c r="G233" s="10"/>
      <c r="H233" s="10"/>
      <c r="I233" s="10"/>
      <c r="J233" s="10"/>
      <c r="K233" s="4"/>
      <c r="L233" s="4"/>
      <c r="M233" s="4"/>
      <c r="N233" s="4"/>
      <c r="O233" s="4"/>
      <c r="P233" s="4"/>
      <c r="Q233" s="4"/>
    </row>
    <row r="234" spans="1:17" ht="19.5" customHeight="1" x14ac:dyDescent="0.25">
      <c r="A234" s="4"/>
      <c r="B234" s="148" t="s">
        <v>79</v>
      </c>
      <c r="C234" s="148"/>
      <c r="D234" s="148"/>
      <c r="E234" s="148"/>
      <c r="F234" s="148"/>
      <c r="G234" s="148"/>
      <c r="H234" s="148"/>
      <c r="I234" s="148"/>
      <c r="J234" s="148"/>
      <c r="K234" s="4"/>
      <c r="L234" s="4"/>
      <c r="M234" s="4"/>
      <c r="N234" s="4"/>
      <c r="O234" s="4"/>
      <c r="P234" s="4"/>
      <c r="Q234" s="4"/>
    </row>
    <row r="235" spans="1:17" ht="6" customHeight="1" x14ac:dyDescent="0.25">
      <c r="A235" s="4"/>
      <c r="B235" s="11"/>
      <c r="C235" s="11"/>
      <c r="D235" s="12"/>
      <c r="E235" s="12"/>
      <c r="F235" s="10"/>
      <c r="G235" s="10"/>
      <c r="H235" s="10"/>
      <c r="I235" s="10"/>
      <c r="J235" s="10"/>
      <c r="K235" s="4"/>
      <c r="L235" s="4"/>
      <c r="M235" s="4"/>
      <c r="N235" s="4"/>
      <c r="O235" s="4"/>
      <c r="P235" s="4"/>
      <c r="Q235" s="4"/>
    </row>
    <row r="236" spans="1:17" s="6" customFormat="1" ht="31.5" customHeight="1" x14ac:dyDescent="0.25">
      <c r="A236" s="13"/>
      <c r="B236" s="139" t="s">
        <v>80</v>
      </c>
      <c r="C236" s="139"/>
      <c r="D236" s="139"/>
      <c r="E236" s="139"/>
      <c r="F236" s="139"/>
      <c r="G236" s="139"/>
      <c r="H236" s="139"/>
      <c r="I236" s="139"/>
      <c r="J236" s="139"/>
      <c r="K236" s="13"/>
      <c r="L236" s="13"/>
      <c r="M236" s="13"/>
      <c r="N236" s="13"/>
      <c r="O236" s="13"/>
      <c r="P236" s="13"/>
      <c r="Q236" s="13"/>
    </row>
    <row r="237" spans="1:17" ht="15" customHeight="1" x14ac:dyDescent="0.25">
      <c r="A237" s="4"/>
      <c r="B237" s="137" t="s">
        <v>81</v>
      </c>
      <c r="C237" s="137"/>
      <c r="D237" s="137"/>
      <c r="E237" s="137"/>
      <c r="F237" s="137"/>
      <c r="G237" s="137"/>
      <c r="H237" s="137"/>
      <c r="I237" s="137"/>
      <c r="J237" s="137"/>
      <c r="K237" s="4"/>
      <c r="L237" s="4"/>
      <c r="M237" s="4"/>
      <c r="N237" s="4"/>
      <c r="O237" s="4"/>
      <c r="P237" s="4"/>
      <c r="Q237" s="4"/>
    </row>
    <row r="238" spans="1:17" ht="15" customHeight="1" x14ac:dyDescent="0.25">
      <c r="A238" s="4"/>
      <c r="B238" s="137" t="s">
        <v>82</v>
      </c>
      <c r="C238" s="137"/>
      <c r="D238" s="137"/>
      <c r="E238" s="137"/>
      <c r="F238" s="137"/>
      <c r="G238" s="137"/>
      <c r="H238" s="137"/>
      <c r="I238" s="137"/>
      <c r="J238" s="137"/>
      <c r="K238" s="4"/>
      <c r="L238" s="4"/>
      <c r="M238" s="4"/>
      <c r="N238" s="4"/>
      <c r="O238" s="4"/>
      <c r="P238" s="4"/>
      <c r="Q238" s="4"/>
    </row>
    <row r="239" spans="1:17" ht="15" customHeight="1" x14ac:dyDescent="0.25">
      <c r="A239" s="4"/>
      <c r="B239" s="137" t="s">
        <v>83</v>
      </c>
      <c r="C239" s="137"/>
      <c r="D239" s="137"/>
      <c r="E239" s="137"/>
      <c r="F239" s="137"/>
      <c r="G239" s="137"/>
      <c r="H239" s="137"/>
      <c r="I239" s="137"/>
      <c r="J239" s="137"/>
      <c r="K239" s="4"/>
      <c r="L239" s="4"/>
      <c r="M239" s="4"/>
      <c r="N239" s="4"/>
      <c r="O239" s="4"/>
      <c r="P239" s="4"/>
      <c r="Q239" s="4"/>
    </row>
    <row r="240" spans="1:17" ht="15" customHeight="1" x14ac:dyDescent="0.25">
      <c r="A240" s="4"/>
      <c r="B240" s="131" t="s">
        <v>84</v>
      </c>
      <c r="C240" s="131"/>
      <c r="D240" s="131"/>
      <c r="E240" s="131"/>
      <c r="F240" s="131"/>
      <c r="G240" s="131"/>
      <c r="H240" s="131"/>
      <c r="I240" s="131"/>
      <c r="J240" s="131"/>
      <c r="K240" s="4"/>
      <c r="L240" s="4"/>
      <c r="M240" s="4"/>
      <c r="N240" s="4"/>
      <c r="O240" s="4"/>
      <c r="P240" s="4"/>
      <c r="Q240" s="4"/>
    </row>
    <row r="241" spans="1:17" ht="5.25" customHeight="1" x14ac:dyDescent="0.25">
      <c r="A241" s="4"/>
      <c r="B241" s="32"/>
      <c r="C241" s="32"/>
      <c r="D241" s="32"/>
      <c r="E241" s="32"/>
      <c r="F241" s="33"/>
      <c r="G241" s="33"/>
      <c r="H241" s="33"/>
      <c r="I241" s="33"/>
      <c r="J241" s="33"/>
      <c r="K241" s="4"/>
      <c r="L241" s="4"/>
      <c r="M241" s="4"/>
      <c r="N241" s="4"/>
      <c r="O241" s="4"/>
      <c r="P241" s="4"/>
      <c r="Q241" s="4"/>
    </row>
    <row r="242" spans="1:17" ht="20.25" customHeight="1" x14ac:dyDescent="0.25">
      <c r="A242" s="4"/>
      <c r="B242" s="113" t="s">
        <v>85</v>
      </c>
      <c r="C242" s="113"/>
      <c r="D242" s="113"/>
      <c r="E242" s="144" t="s">
        <v>86</v>
      </c>
      <c r="F242" s="144"/>
      <c r="G242" s="144" t="s">
        <v>87</v>
      </c>
      <c r="H242" s="144"/>
      <c r="I242" s="144"/>
      <c r="J242" s="144"/>
      <c r="K242" s="4"/>
      <c r="L242" s="4"/>
      <c r="M242" s="4"/>
      <c r="N242" s="4"/>
      <c r="O242" s="4"/>
      <c r="P242" s="4"/>
      <c r="Q242" s="4"/>
    </row>
    <row r="243" spans="1:17" ht="18" customHeight="1" x14ac:dyDescent="0.25">
      <c r="A243" s="4"/>
      <c r="B243" s="146" t="s">
        <v>88</v>
      </c>
      <c r="C243" s="146"/>
      <c r="D243" s="146"/>
      <c r="E243" s="145"/>
      <c r="F243" s="145"/>
      <c r="G243" s="145"/>
      <c r="H243" s="145"/>
      <c r="I243" s="145"/>
      <c r="J243" s="145"/>
      <c r="K243" s="4"/>
      <c r="L243" s="4"/>
      <c r="M243" s="4"/>
      <c r="N243" s="4"/>
      <c r="O243" s="4"/>
      <c r="P243" s="4"/>
      <c r="Q243" s="4"/>
    </row>
    <row r="244" spans="1:17" ht="18" customHeight="1" x14ac:dyDescent="0.25">
      <c r="A244" s="4"/>
      <c r="B244" s="146" t="s">
        <v>89</v>
      </c>
      <c r="C244" s="146"/>
      <c r="D244" s="146"/>
      <c r="E244" s="145"/>
      <c r="F244" s="145"/>
      <c r="G244" s="145"/>
      <c r="H244" s="145"/>
      <c r="I244" s="145"/>
      <c r="J244" s="145"/>
      <c r="K244" s="4"/>
      <c r="L244" s="4"/>
      <c r="M244" s="4"/>
      <c r="N244" s="4"/>
      <c r="O244" s="4"/>
      <c r="P244" s="4"/>
      <c r="Q244" s="4"/>
    </row>
    <row r="245" spans="1:17" ht="18" customHeight="1" x14ac:dyDescent="0.25">
      <c r="A245" s="4"/>
      <c r="B245" s="146" t="s">
        <v>90</v>
      </c>
      <c r="C245" s="146"/>
      <c r="D245" s="146"/>
      <c r="E245" s="145"/>
      <c r="F245" s="145"/>
      <c r="G245" s="145"/>
      <c r="H245" s="145"/>
      <c r="I245" s="145"/>
      <c r="J245" s="145"/>
      <c r="K245" s="4"/>
      <c r="L245" s="4"/>
      <c r="M245" s="4"/>
      <c r="N245" s="4"/>
      <c r="O245" s="4"/>
      <c r="P245" s="4"/>
      <c r="Q245" s="4"/>
    </row>
    <row r="246" spans="1:17" ht="2.9" customHeight="1" x14ac:dyDescent="0.25">
      <c r="A246" s="4"/>
      <c r="B246" s="11"/>
      <c r="C246" s="11"/>
      <c r="D246" s="12"/>
      <c r="E246" s="12"/>
      <c r="F246" s="10"/>
      <c r="G246" s="10"/>
      <c r="H246" s="10"/>
      <c r="I246" s="10"/>
      <c r="J246" s="10"/>
      <c r="K246" s="4"/>
      <c r="L246" s="4"/>
      <c r="M246" s="4"/>
      <c r="N246" s="4"/>
      <c r="O246" s="4"/>
      <c r="P246" s="4"/>
      <c r="Q246" s="4"/>
    </row>
    <row r="247" spans="1:17" ht="18" customHeight="1" x14ac:dyDescent="0.25">
      <c r="A247" s="4"/>
      <c r="B247" s="141" t="s">
        <v>92</v>
      </c>
      <c r="C247" s="142"/>
      <c r="D247" s="142"/>
      <c r="E247" s="142"/>
      <c r="F247" s="142"/>
      <c r="G247" s="142"/>
      <c r="H247" s="142"/>
      <c r="I247" s="142"/>
      <c r="J247" s="142"/>
      <c r="K247" s="4"/>
      <c r="L247" s="4"/>
      <c r="M247" s="4"/>
      <c r="N247" s="4"/>
      <c r="O247" s="4"/>
      <c r="P247" s="4"/>
      <c r="Q247" s="4"/>
    </row>
    <row r="248" spans="1:17" ht="18" customHeight="1" x14ac:dyDescent="0.25">
      <c r="A248" s="4"/>
      <c r="B248" s="143" t="s">
        <v>93</v>
      </c>
      <c r="C248" s="143"/>
      <c r="D248" s="143"/>
      <c r="E248" s="143"/>
      <c r="F248" s="143"/>
      <c r="G248" s="143"/>
      <c r="H248" s="143"/>
      <c r="I248" s="143"/>
      <c r="J248" s="143"/>
      <c r="K248" s="4"/>
      <c r="L248" s="4"/>
      <c r="M248" s="4"/>
      <c r="N248" s="4"/>
      <c r="O248" s="4"/>
      <c r="P248" s="4"/>
      <c r="Q248" s="4"/>
    </row>
    <row r="249" spans="1:17" ht="108" customHeight="1" x14ac:dyDescent="0.25">
      <c r="A249" s="4"/>
      <c r="B249" s="113" t="s">
        <v>91</v>
      </c>
      <c r="C249" s="113"/>
      <c r="D249" s="113"/>
      <c r="E249" s="145"/>
      <c r="F249" s="145"/>
      <c r="G249" s="145"/>
      <c r="H249" s="145"/>
      <c r="I249" s="145"/>
      <c r="J249" s="145"/>
      <c r="K249" s="4"/>
      <c r="L249" s="4"/>
      <c r="M249" s="4"/>
      <c r="N249" s="4"/>
      <c r="O249" s="4"/>
      <c r="P249" s="4"/>
      <c r="Q249" s="4"/>
    </row>
    <row r="250" spans="1:17" ht="12.75" customHeight="1" x14ac:dyDescent="0.25">
      <c r="A250" s="4"/>
      <c r="B250" s="7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ht="12.75" customHeight="1" x14ac:dyDescent="0.25">
      <c r="A251" s="4"/>
      <c r="B251" s="7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ht="12.75" customHeight="1" x14ac:dyDescent="0.25">
      <c r="A252" s="4"/>
      <c r="B252" s="7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ht="12.75" customHeight="1" x14ac:dyDescent="0.25">
      <c r="A253" s="4"/>
      <c r="B253" s="7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ht="12.75" customHeight="1" x14ac:dyDescent="0.25">
      <c r="A254" s="4"/>
      <c r="B254" s="7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ht="12.75" customHeight="1" x14ac:dyDescent="0.25">
      <c r="A255" s="4"/>
      <c r="B255" s="7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ht="12.75" customHeight="1" x14ac:dyDescent="0.25">
      <c r="A256" s="4"/>
      <c r="B256" s="7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ht="12.75" customHeight="1" x14ac:dyDescent="0.25">
      <c r="A257" s="4"/>
      <c r="B257" s="7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ht="12.75" customHeight="1" x14ac:dyDescent="0.25">
      <c r="A258" s="4"/>
      <c r="B258" s="7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ht="12.75" customHeight="1" x14ac:dyDescent="0.25">
      <c r="A259" s="4"/>
      <c r="B259" s="7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ht="12.75" customHeight="1" x14ac:dyDescent="0.25">
      <c r="A260" s="4"/>
      <c r="B260" s="7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ht="12.75" customHeight="1" x14ac:dyDescent="0.25">
      <c r="A261" s="4"/>
      <c r="B261" s="7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ht="12.75" customHeight="1" x14ac:dyDescent="0.25">
      <c r="A262" s="4"/>
      <c r="B262" s="7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ht="12.75" customHeight="1" x14ac:dyDescent="0.25">
      <c r="A263" s="4"/>
      <c r="B263" s="7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ht="12.75" customHeight="1" x14ac:dyDescent="0.25">
      <c r="A264" s="4"/>
      <c r="B264" s="7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ht="12.75" customHeight="1" x14ac:dyDescent="0.25">
      <c r="A265" s="4"/>
      <c r="B265" s="7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ht="12.75" customHeight="1" x14ac:dyDescent="0.25">
      <c r="A266" s="4"/>
      <c r="B266" s="7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ht="12.75" customHeight="1" x14ac:dyDescent="0.25">
      <c r="A267" s="4"/>
      <c r="B267" s="7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ht="12.75" customHeight="1" x14ac:dyDescent="0.25">
      <c r="A268" s="4"/>
      <c r="B268" s="7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ht="12.75" customHeight="1" x14ac:dyDescent="0.25">
      <c r="A269" s="4"/>
      <c r="B269" s="7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ht="12.75" customHeight="1" x14ac:dyDescent="0.25">
      <c r="A270" s="4"/>
      <c r="B270" s="7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ht="12.75" customHeight="1" x14ac:dyDescent="0.25">
      <c r="A271" s="4"/>
      <c r="B271" s="7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ht="12.75" customHeight="1" x14ac:dyDescent="0.25">
      <c r="A272" s="4"/>
      <c r="B272" s="7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ht="12.75" customHeight="1" x14ac:dyDescent="0.25">
      <c r="A273" s="4"/>
      <c r="B273" s="7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ht="12.75" customHeight="1" x14ac:dyDescent="0.25">
      <c r="A274" s="4"/>
      <c r="B274" s="7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ht="12.75" customHeight="1" x14ac:dyDescent="0.25">
      <c r="A275" s="4"/>
      <c r="B275" s="7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ht="12.75" customHeight="1" x14ac:dyDescent="0.25">
      <c r="A276" s="4"/>
      <c r="B276" s="7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ht="12.75" customHeight="1" x14ac:dyDescent="0.25">
      <c r="A277" s="4"/>
      <c r="B277" s="7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ht="12.75" customHeight="1" x14ac:dyDescent="0.25">
      <c r="A278" s="4"/>
      <c r="B278" s="7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ht="12.75" customHeight="1" x14ac:dyDescent="0.25">
      <c r="A279" s="4"/>
      <c r="B279" s="7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ht="12.75" customHeight="1" x14ac:dyDescent="0.25">
      <c r="A280" s="4"/>
      <c r="B280" s="7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ht="12.75" customHeight="1" x14ac:dyDescent="0.25">
      <c r="A281" s="4"/>
      <c r="B281" s="7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ht="12.75" customHeight="1" x14ac:dyDescent="0.25">
      <c r="A282" s="4"/>
      <c r="B282" s="7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ht="12.75" customHeight="1" x14ac:dyDescent="0.25">
      <c r="A283" s="4"/>
      <c r="B283" s="7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ht="12.75" customHeight="1" x14ac:dyDescent="0.25">
      <c r="A284" s="4"/>
      <c r="B284" s="7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ht="12.75" customHeight="1" x14ac:dyDescent="0.25">
      <c r="A285" s="4"/>
      <c r="B285" s="7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ht="12.75" customHeight="1" x14ac:dyDescent="0.25">
      <c r="A286" s="4"/>
      <c r="B286" s="7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ht="12.75" customHeight="1" x14ac:dyDescent="0.25">
      <c r="A287" s="4"/>
      <c r="B287" s="7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ht="12.75" customHeight="1" x14ac:dyDescent="0.25">
      <c r="A288" s="4"/>
      <c r="B288" s="7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ht="12.75" customHeight="1" x14ac:dyDescent="0.25">
      <c r="A289" s="4"/>
      <c r="B289" s="7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ht="12.75" customHeight="1" x14ac:dyDescent="0.25">
      <c r="A290" s="4"/>
      <c r="B290" s="7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ht="12.75" customHeight="1" x14ac:dyDescent="0.25">
      <c r="A291" s="4"/>
      <c r="B291" s="7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ht="12.75" customHeight="1" x14ac:dyDescent="0.25">
      <c r="A292" s="4"/>
      <c r="B292" s="7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ht="12.75" customHeight="1" x14ac:dyDescent="0.25">
      <c r="A293" s="4"/>
      <c r="B293" s="7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ht="12.75" customHeight="1" x14ac:dyDescent="0.25">
      <c r="A294" s="4"/>
      <c r="B294" s="7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ht="12.75" customHeight="1" x14ac:dyDescent="0.25">
      <c r="A295" s="4"/>
      <c r="B295" s="7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ht="12.75" customHeight="1" x14ac:dyDescent="0.25">
      <c r="A296" s="4"/>
      <c r="B296" s="7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ht="12.75" customHeight="1" x14ac:dyDescent="0.25">
      <c r="A297" s="4"/>
      <c r="B297" s="7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ht="12.75" customHeight="1" x14ac:dyDescent="0.25">
      <c r="A298" s="4"/>
      <c r="B298" s="7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ht="12.75" customHeight="1" x14ac:dyDescent="0.25">
      <c r="A299" s="4"/>
      <c r="B299" s="7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ht="12.75" customHeight="1" x14ac:dyDescent="0.25">
      <c r="A300" s="4"/>
      <c r="B300" s="7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ht="12.75" customHeight="1" x14ac:dyDescent="0.25">
      <c r="A301" s="4"/>
      <c r="B301" s="7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ht="12.75" customHeight="1" x14ac:dyDescent="0.25">
      <c r="A302" s="4"/>
      <c r="B302" s="7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ht="12.75" customHeight="1" x14ac:dyDescent="0.25">
      <c r="A303" s="4"/>
      <c r="B303" s="7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ht="12.75" customHeight="1" x14ac:dyDescent="0.25">
      <c r="A304" s="4"/>
      <c r="B304" s="7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ht="12.75" customHeight="1" x14ac:dyDescent="0.25">
      <c r="A305" s="4"/>
      <c r="B305" s="7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ht="12.75" customHeight="1" x14ac:dyDescent="0.25">
      <c r="A306" s="4"/>
      <c r="B306" s="7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ht="12.75" customHeight="1" x14ac:dyDescent="0.25">
      <c r="A307" s="4"/>
      <c r="B307" s="7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ht="12.75" customHeight="1" x14ac:dyDescent="0.25">
      <c r="A308" s="4"/>
      <c r="B308" s="7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ht="12.75" customHeight="1" x14ac:dyDescent="0.25">
      <c r="A309" s="4"/>
      <c r="B309" s="7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ht="12.75" customHeight="1" x14ac:dyDescent="0.25">
      <c r="A310" s="4"/>
      <c r="B310" s="7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ht="12.75" customHeight="1" x14ac:dyDescent="0.25">
      <c r="A311" s="4"/>
      <c r="B311" s="7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ht="12.75" customHeight="1" x14ac:dyDescent="0.25">
      <c r="A312" s="4"/>
      <c r="B312" s="7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ht="12.75" customHeight="1" x14ac:dyDescent="0.25">
      <c r="A313" s="4"/>
      <c r="B313" s="7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ht="12.75" customHeight="1" x14ac:dyDescent="0.25">
      <c r="A314" s="4"/>
      <c r="B314" s="7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ht="12.75" customHeight="1" x14ac:dyDescent="0.25">
      <c r="A315" s="4"/>
      <c r="B315" s="7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ht="12.75" customHeight="1" x14ac:dyDescent="0.25">
      <c r="A316" s="4"/>
      <c r="B316" s="7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ht="12.75" customHeight="1" x14ac:dyDescent="0.25">
      <c r="A317" s="4"/>
      <c r="B317" s="7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ht="12.75" customHeight="1" x14ac:dyDescent="0.25">
      <c r="A318" s="4"/>
      <c r="B318" s="7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ht="12.75" customHeight="1" x14ac:dyDescent="0.25">
      <c r="A319" s="4"/>
      <c r="B319" s="7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ht="12.75" customHeight="1" x14ac:dyDescent="0.25">
      <c r="A320" s="4"/>
      <c r="B320" s="7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ht="12.75" customHeight="1" x14ac:dyDescent="0.25">
      <c r="A321" s="4"/>
      <c r="B321" s="7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ht="12.75" customHeight="1" x14ac:dyDescent="0.25">
      <c r="A322" s="4"/>
      <c r="B322" s="7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ht="12.75" customHeight="1" x14ac:dyDescent="0.25">
      <c r="A323" s="4"/>
      <c r="B323" s="7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ht="12.75" customHeight="1" x14ac:dyDescent="0.25">
      <c r="A324" s="4"/>
      <c r="B324" s="7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ht="12.75" customHeight="1" x14ac:dyDescent="0.25">
      <c r="A325" s="4"/>
      <c r="B325" s="7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ht="12.75" customHeight="1" x14ac:dyDescent="0.25">
      <c r="A326" s="4"/>
      <c r="B326" s="7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ht="12.75" customHeight="1" x14ac:dyDescent="0.25">
      <c r="A327" s="4"/>
      <c r="B327" s="7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ht="12.75" customHeight="1" x14ac:dyDescent="0.25">
      <c r="A328" s="4"/>
      <c r="B328" s="7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ht="12.75" customHeight="1" x14ac:dyDescent="0.25">
      <c r="A329" s="4"/>
      <c r="B329" s="7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ht="12.75" customHeight="1" x14ac:dyDescent="0.25">
      <c r="A330" s="4"/>
      <c r="B330" s="7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</sheetData>
  <protectedRanges>
    <protectedRange sqref="E249:F249" name="Område7"/>
    <protectedRange sqref="G249:J249" name="Område6"/>
    <protectedRange sqref="B18:H54" name="Område1"/>
    <protectedRange sqref="B64:J103" name="Område2"/>
    <protectedRange sqref="B113:J153" name="Område3"/>
    <protectedRange sqref="B167:H208" name="Område4"/>
    <protectedRange sqref="E243:J245" name="Område5"/>
  </protectedRanges>
  <mergeCells count="265">
    <mergeCell ref="C200:G200"/>
    <mergeCell ref="C201:G201"/>
    <mergeCell ref="C202:G202"/>
    <mergeCell ref="C203:G203"/>
    <mergeCell ref="C204:G204"/>
    <mergeCell ref="C205:G205"/>
    <mergeCell ref="C206:G206"/>
    <mergeCell ref="C207:G207"/>
    <mergeCell ref="C208:G208"/>
    <mergeCell ref="D152:I152"/>
    <mergeCell ref="D153:I153"/>
    <mergeCell ref="C192:G192"/>
    <mergeCell ref="C193:G193"/>
    <mergeCell ref="C194:G194"/>
    <mergeCell ref="C195:G195"/>
    <mergeCell ref="C196:G196"/>
    <mergeCell ref="C197:G197"/>
    <mergeCell ref="C198:G198"/>
    <mergeCell ref="C177:G177"/>
    <mergeCell ref="C178:G178"/>
    <mergeCell ref="C179:G179"/>
    <mergeCell ref="C180:G180"/>
    <mergeCell ref="C181:G181"/>
    <mergeCell ref="C182:G182"/>
    <mergeCell ref="C183:G183"/>
    <mergeCell ref="B157:I157"/>
    <mergeCell ref="B164:J164"/>
    <mergeCell ref="D143:I143"/>
    <mergeCell ref="D144:I144"/>
    <mergeCell ref="D145:I145"/>
    <mergeCell ref="D146:I146"/>
    <mergeCell ref="D147:I147"/>
    <mergeCell ref="D148:I148"/>
    <mergeCell ref="D149:I149"/>
    <mergeCell ref="D150:I150"/>
    <mergeCell ref="D151:I151"/>
    <mergeCell ref="D74:G74"/>
    <mergeCell ref="H74:I74"/>
    <mergeCell ref="D75:G75"/>
    <mergeCell ref="H75:I75"/>
    <mergeCell ref="D76:G76"/>
    <mergeCell ref="H76:I76"/>
    <mergeCell ref="D77:G77"/>
    <mergeCell ref="H77:I77"/>
    <mergeCell ref="D78:G78"/>
    <mergeCell ref="H78:I78"/>
    <mergeCell ref="D82:G82"/>
    <mergeCell ref="B155:J155"/>
    <mergeCell ref="B105:J105"/>
    <mergeCell ref="D127:I127"/>
    <mergeCell ref="D131:I131"/>
    <mergeCell ref="D132:I132"/>
    <mergeCell ref="D133:I133"/>
    <mergeCell ref="D136:I136"/>
    <mergeCell ref="D134:I134"/>
    <mergeCell ref="D135:I135"/>
    <mergeCell ref="D130:I130"/>
    <mergeCell ref="D123:I123"/>
    <mergeCell ref="D117:I117"/>
    <mergeCell ref="H101:I101"/>
    <mergeCell ref="D119:I119"/>
    <mergeCell ref="D120:I120"/>
    <mergeCell ref="H87:I87"/>
    <mergeCell ref="D88:G88"/>
    <mergeCell ref="H88:I88"/>
    <mergeCell ref="D138:I138"/>
    <mergeCell ref="D139:I139"/>
    <mergeCell ref="D140:I140"/>
    <mergeCell ref="D141:I141"/>
    <mergeCell ref="D142:I142"/>
    <mergeCell ref="B56:J56"/>
    <mergeCell ref="B212:I212"/>
    <mergeCell ref="H96:I96"/>
    <mergeCell ref="B109:J109"/>
    <mergeCell ref="D94:G94"/>
    <mergeCell ref="D100:G100"/>
    <mergeCell ref="D93:G93"/>
    <mergeCell ref="H72:I72"/>
    <mergeCell ref="H73:I73"/>
    <mergeCell ref="H89:I89"/>
    <mergeCell ref="H90:I90"/>
    <mergeCell ref="H91:I91"/>
    <mergeCell ref="B110:J110"/>
    <mergeCell ref="H103:I103"/>
    <mergeCell ref="D128:I128"/>
    <mergeCell ref="D114:I114"/>
    <mergeCell ref="D115:I115"/>
    <mergeCell ref="D121:I121"/>
    <mergeCell ref="D103:G103"/>
    <mergeCell ref="D112:I112"/>
    <mergeCell ref="D118:I118"/>
    <mergeCell ref="C166:G166"/>
    <mergeCell ref="D137:I137"/>
    <mergeCell ref="D126:I126"/>
    <mergeCell ref="B229:J229"/>
    <mergeCell ref="H232:I232"/>
    <mergeCell ref="B234:J234"/>
    <mergeCell ref="H225:I225"/>
    <mergeCell ref="B231:C232"/>
    <mergeCell ref="D222:E224"/>
    <mergeCell ref="H222:I222"/>
    <mergeCell ref="B222:C222"/>
    <mergeCell ref="B223:C223"/>
    <mergeCell ref="H227:I227"/>
    <mergeCell ref="B247:J247"/>
    <mergeCell ref="B248:J248"/>
    <mergeCell ref="G242:J242"/>
    <mergeCell ref="G243:J243"/>
    <mergeCell ref="G244:J244"/>
    <mergeCell ref="G245:J245"/>
    <mergeCell ref="G249:J249"/>
    <mergeCell ref="B242:D242"/>
    <mergeCell ref="B243:D243"/>
    <mergeCell ref="B244:D244"/>
    <mergeCell ref="B245:D245"/>
    <mergeCell ref="B249:D249"/>
    <mergeCell ref="E249:F249"/>
    <mergeCell ref="E242:F242"/>
    <mergeCell ref="E243:F243"/>
    <mergeCell ref="E244:F244"/>
    <mergeCell ref="E245:F245"/>
    <mergeCell ref="B240:J240"/>
    <mergeCell ref="H71:I71"/>
    <mergeCell ref="H65:I65"/>
    <mergeCell ref="B61:J61"/>
    <mergeCell ref="D63:G63"/>
    <mergeCell ref="B218:J218"/>
    <mergeCell ref="H223:I223"/>
    <mergeCell ref="H224:I224"/>
    <mergeCell ref="B159:I159"/>
    <mergeCell ref="B214:I214"/>
    <mergeCell ref="B216:J216"/>
    <mergeCell ref="B237:J237"/>
    <mergeCell ref="B239:J239"/>
    <mergeCell ref="B238:J238"/>
    <mergeCell ref="D220:E220"/>
    <mergeCell ref="F220:G220"/>
    <mergeCell ref="D225:E225"/>
    <mergeCell ref="B227:E227"/>
    <mergeCell ref="B236:J236"/>
    <mergeCell ref="B224:C224"/>
    <mergeCell ref="B225:C225"/>
    <mergeCell ref="D95:G95"/>
    <mergeCell ref="H98:I98"/>
    <mergeCell ref="D122:I122"/>
    <mergeCell ref="B1:J1"/>
    <mergeCell ref="B15:J15"/>
    <mergeCell ref="B9:J9"/>
    <mergeCell ref="B14:J14"/>
    <mergeCell ref="D17:E17"/>
    <mergeCell ref="D18:E18"/>
    <mergeCell ref="H70:I70"/>
    <mergeCell ref="D30:E30"/>
    <mergeCell ref="B11:J11"/>
    <mergeCell ref="D19:E19"/>
    <mergeCell ref="D20:E20"/>
    <mergeCell ref="D21:E21"/>
    <mergeCell ref="D43:E43"/>
    <mergeCell ref="D45:E45"/>
    <mergeCell ref="D46:E46"/>
    <mergeCell ref="B60:J60"/>
    <mergeCell ref="D70:G70"/>
    <mergeCell ref="H68:I68"/>
    <mergeCell ref="B58:G58"/>
    <mergeCell ref="H66:I66"/>
    <mergeCell ref="D69:G69"/>
    <mergeCell ref="B3:J3"/>
    <mergeCell ref="B4:J4"/>
    <mergeCell ref="D24:E24"/>
    <mergeCell ref="H99:I99"/>
    <mergeCell ref="H102:I102"/>
    <mergeCell ref="H97:I97"/>
    <mergeCell ref="H100:I100"/>
    <mergeCell ref="D72:G72"/>
    <mergeCell ref="D73:G73"/>
    <mergeCell ref="D116:I116"/>
    <mergeCell ref="B107:I107"/>
    <mergeCell ref="H82:I82"/>
    <mergeCell ref="D83:G83"/>
    <mergeCell ref="H83:I83"/>
    <mergeCell ref="D84:G84"/>
    <mergeCell ref="H84:I84"/>
    <mergeCell ref="D85:G85"/>
    <mergeCell ref="H85:I85"/>
    <mergeCell ref="D86:G86"/>
    <mergeCell ref="H86:I86"/>
    <mergeCell ref="D87:G87"/>
    <mergeCell ref="D79:G79"/>
    <mergeCell ref="H79:I79"/>
    <mergeCell ref="D80:G80"/>
    <mergeCell ref="H80:I80"/>
    <mergeCell ref="D81:G81"/>
    <mergeCell ref="H81:I81"/>
    <mergeCell ref="D47:E47"/>
    <mergeCell ref="D27:E27"/>
    <mergeCell ref="D26:E26"/>
    <mergeCell ref="D25:E25"/>
    <mergeCell ref="D98:G98"/>
    <mergeCell ref="D99:G99"/>
    <mergeCell ref="D124:I124"/>
    <mergeCell ref="D129:I129"/>
    <mergeCell ref="D97:G97"/>
    <mergeCell ref="D53:E53"/>
    <mergeCell ref="D54:E54"/>
    <mergeCell ref="H64:I64"/>
    <mergeCell ref="D64:G64"/>
    <mergeCell ref="D68:G68"/>
    <mergeCell ref="H94:I94"/>
    <mergeCell ref="D125:I125"/>
    <mergeCell ref="D101:G101"/>
    <mergeCell ref="D102:G102"/>
    <mergeCell ref="D89:G89"/>
    <mergeCell ref="D96:G96"/>
    <mergeCell ref="D90:G90"/>
    <mergeCell ref="D91:G91"/>
    <mergeCell ref="D113:I113"/>
    <mergeCell ref="D66:G66"/>
    <mergeCell ref="D23:E23"/>
    <mergeCell ref="D22:E22"/>
    <mergeCell ref="H95:I95"/>
    <mergeCell ref="H92:I92"/>
    <mergeCell ref="D51:E51"/>
    <mergeCell ref="D52:E52"/>
    <mergeCell ref="D92:G92"/>
    <mergeCell ref="B5:J5"/>
    <mergeCell ref="B6:J6"/>
    <mergeCell ref="B7:J7"/>
    <mergeCell ref="D28:E28"/>
    <mergeCell ref="B12:J12"/>
    <mergeCell ref="D29:E29"/>
    <mergeCell ref="H69:I69"/>
    <mergeCell ref="D67:G67"/>
    <mergeCell ref="H63:I63"/>
    <mergeCell ref="D65:G65"/>
    <mergeCell ref="D49:E49"/>
    <mergeCell ref="D50:E50"/>
    <mergeCell ref="D71:G71"/>
    <mergeCell ref="H67:I67"/>
    <mergeCell ref="D44:E44"/>
    <mergeCell ref="D48:E48"/>
    <mergeCell ref="H93:I93"/>
    <mergeCell ref="H220:J220"/>
    <mergeCell ref="B220:C220"/>
    <mergeCell ref="B162:J162"/>
    <mergeCell ref="B161:J161"/>
    <mergeCell ref="C184:G184"/>
    <mergeCell ref="C185:G185"/>
    <mergeCell ref="C186:G186"/>
    <mergeCell ref="C187:G187"/>
    <mergeCell ref="C188:G188"/>
    <mergeCell ref="C189:G189"/>
    <mergeCell ref="C190:G190"/>
    <mergeCell ref="B210:J210"/>
    <mergeCell ref="C168:G168"/>
    <mergeCell ref="C169:G169"/>
    <mergeCell ref="C167:G167"/>
    <mergeCell ref="C170:G170"/>
    <mergeCell ref="C171:G171"/>
    <mergeCell ref="C172:G172"/>
    <mergeCell ref="C173:G173"/>
    <mergeCell ref="C174:G174"/>
    <mergeCell ref="C191:G191"/>
    <mergeCell ref="C175:G175"/>
    <mergeCell ref="C176:G176"/>
    <mergeCell ref="C199:G199"/>
  </mergeCells>
  <conditionalFormatting sqref="F227 H227">
    <cfRule type="cellIs" dxfId="7" priority="10" operator="lessThan">
      <formula>#REF!</formula>
    </cfRule>
    <cfRule type="cellIs" dxfId="6" priority="11" operator="equal">
      <formula>#REF!</formula>
    </cfRule>
  </conditionalFormatting>
  <conditionalFormatting sqref="I213">
    <cfRule type="cellIs" dxfId="5" priority="22" operator="equal">
      <formula>"IKKE OK - Timer og/eller kostnader er lavere enn prosjektregnskap"</formula>
    </cfRule>
    <cfRule type="cellIs" dxfId="4" priority="23" operator="equal">
      <formula>"OK - Timer og kostnader er like eller høyere enn prosjektregnskap"</formula>
    </cfRule>
  </conditionalFormatting>
  <conditionalFormatting sqref="J213">
    <cfRule type="cellIs" dxfId="3" priority="24" operator="equal">
      <formula>"Avviker fra prosjektregnskap"</formula>
    </cfRule>
    <cfRule type="cellIs" dxfId="2" priority="25" operator="equal">
      <formula>"Stemmer med prosjektregnskap"</formula>
    </cfRule>
    <cfRule type="cellIs" dxfId="1" priority="26" operator="equal">
      <formula>"Avvik fra prosjektregnskap"</formula>
    </cfRule>
    <cfRule type="cellIs" dxfId="0" priority="27" operator="equal">
      <formula>"I tråd med prosjektregnskap"</formula>
    </cfRule>
  </conditionalFormatting>
  <dataValidations count="6">
    <dataValidation allowBlank="1" showInputMessage="1" showErrorMessage="1" sqref="F210:G211 F105:G105 F155:G155 F56:G56" xr:uid="{DBA00326-2F41-497F-B8AF-023E5FF4DE72}"/>
    <dataValidation allowBlank="1" showInputMessage="1" showErrorMessage="1" prompt="Beregnet timesats på 0,85 promille av årslønn og/eller fast timesats på kroner 700." sqref="B222" xr:uid="{88164299-41EA-44B8-9CBD-78A5106750FE}"/>
    <dataValidation type="whole" allowBlank="1" showInputMessage="1" showErrorMessage="1" sqref="H222:H225" xr:uid="{51953A1E-5524-405F-A6D6-2D7964D64E65}">
      <formula1>0</formula1>
      <formula2>100000000</formula2>
    </dataValidation>
    <dataValidation operator="greaterThanOrEqual" allowBlank="1" showErrorMessage="1" error="Fyll ut!" prompt="Bruk godkjent beløp fra tilsagnsbrev." sqref="E217" xr:uid="{3BE06F2D-01DE-49B4-8F77-6E58536F1AAA}"/>
    <dataValidation allowBlank="1" showInputMessage="1" showErrorMessage="1" prompt="Skal kun fylles inn når timesats beregnes med utgangspunkt i årslønn." sqref="G17" xr:uid="{E8BD5F2D-2887-4EB0-A253-77FC267D9DEA}"/>
    <dataValidation allowBlank="1" showErrorMessage="1" prompt="Fast timesats er p.r. på kroner 700." sqref="B225:C225" xr:uid="{8519AE7B-AD3D-4091-988B-92259F549CA7}"/>
  </dataValidations>
  <pageMargins left="0.25" right="0.25" top="0.75" bottom="0.75" header="0.3" footer="0.3"/>
  <pageSetup paperSize="9" scale="45" orientation="portrait" r:id="rId1"/>
  <headerFooter>
    <oddHeader>&amp;L&amp;G&amp;C&amp;"Verdana,Normal"&amp;16&amp;A&amp;R&amp;G</oddHeader>
  </headerFooter>
  <ignoredErrors>
    <ignoredError sqref="G227" formula="1"/>
  </ignoredErrors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5B699EB-05D0-4F1D-8623-F53F179644F9}">
          <x14:formula1>
            <xm:f>Inndata!$B$2:$B$3</xm:f>
          </x14:formula1>
          <xm:sqref>F18:F54</xm:sqref>
        </x14:dataValidation>
        <x14:dataValidation type="list" allowBlank="1" showInputMessage="1" showErrorMessage="1" xr:uid="{47F7F64D-31CD-4CBD-9F3A-F03C9B6BAFE5}">
          <x14:formula1>
            <xm:f>Inndata!$D$2:$D$17</xm:f>
          </x14:formula1>
          <xm:sqref>B18:B54 B113:B153 B64:B103 B167:B208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21DA-2C3D-4F70-A16A-D8D178933935}">
  <sheetPr codeName="Ark6">
    <tabColor rgb="FFCDC9AF"/>
  </sheetPr>
  <dimension ref="A1:F17"/>
  <sheetViews>
    <sheetView workbookViewId="0">
      <selection activeCell="B4" sqref="B4"/>
    </sheetView>
  </sheetViews>
  <sheetFormatPr baseColWidth="10" defaultColWidth="11.453125" defaultRowHeight="12.75" customHeight="1" x14ac:dyDescent="0.3"/>
  <cols>
    <col min="1" max="1" width="31.7265625" style="2" customWidth="1"/>
    <col min="2" max="2" width="37.81640625" style="2" bestFit="1" customWidth="1"/>
    <col min="3" max="3" width="12.1796875" style="2" customWidth="1"/>
    <col min="4" max="4" width="11.453125" style="1"/>
    <col min="5" max="5" width="41.81640625" style="1" bestFit="1" customWidth="1"/>
    <col min="6" max="16384" width="11.453125" style="1"/>
  </cols>
  <sheetData>
    <row r="1" spans="1:6" ht="12.75" customHeight="1" x14ac:dyDescent="0.3">
      <c r="A1" s="2" t="s">
        <v>94</v>
      </c>
      <c r="B1" s="2" t="s">
        <v>47</v>
      </c>
      <c r="C1" s="2" t="s">
        <v>95</v>
      </c>
      <c r="D1" s="1" t="s">
        <v>96</v>
      </c>
      <c r="E1" s="1" t="s">
        <v>97</v>
      </c>
      <c r="F1" s="1" t="s">
        <v>98</v>
      </c>
    </row>
    <row r="2" spans="1:6" ht="12.75" customHeight="1" x14ac:dyDescent="0.3">
      <c r="A2" s="2" t="s">
        <v>99</v>
      </c>
      <c r="B2" s="2" t="s">
        <v>100</v>
      </c>
      <c r="C2" s="2" t="s">
        <v>101</v>
      </c>
      <c r="D2" s="1">
        <v>2025</v>
      </c>
      <c r="E2" s="1" t="s">
        <v>13</v>
      </c>
      <c r="F2" s="1" t="s">
        <v>102</v>
      </c>
    </row>
    <row r="3" spans="1:6" ht="12.75" customHeight="1" x14ac:dyDescent="0.3">
      <c r="A3" s="2" t="s">
        <v>103</v>
      </c>
      <c r="B3" s="2" t="s">
        <v>104</v>
      </c>
      <c r="C3" s="2" t="s">
        <v>105</v>
      </c>
      <c r="D3" s="1">
        <v>2026</v>
      </c>
      <c r="E3" s="1" t="s">
        <v>106</v>
      </c>
      <c r="F3" s="1" t="s">
        <v>107</v>
      </c>
    </row>
    <row r="4" spans="1:6" ht="12.75" customHeight="1" x14ac:dyDescent="0.3">
      <c r="D4" s="1">
        <v>2027</v>
      </c>
      <c r="E4" s="1" t="s">
        <v>108</v>
      </c>
    </row>
    <row r="5" spans="1:6" ht="12.75" customHeight="1" x14ac:dyDescent="0.3">
      <c r="D5" s="1">
        <v>2028</v>
      </c>
      <c r="E5" s="1" t="s">
        <v>109</v>
      </c>
    </row>
    <row r="6" spans="1:6" ht="12.75" customHeight="1" x14ac:dyDescent="0.3">
      <c r="D6" s="1">
        <v>2029</v>
      </c>
      <c r="E6" s="1" t="s">
        <v>110</v>
      </c>
    </row>
    <row r="7" spans="1:6" ht="12.75" customHeight="1" x14ac:dyDescent="0.3">
      <c r="D7" s="1">
        <v>2030</v>
      </c>
    </row>
    <row r="8" spans="1:6" ht="12.75" customHeight="1" x14ac:dyDescent="0.3">
      <c r="D8" s="1">
        <v>2031</v>
      </c>
    </row>
    <row r="9" spans="1:6" ht="12.75" customHeight="1" x14ac:dyDescent="0.3">
      <c r="D9" s="1">
        <v>2032</v>
      </c>
    </row>
    <row r="10" spans="1:6" ht="12.75" customHeight="1" x14ac:dyDescent="0.3">
      <c r="D10" s="1">
        <v>2033</v>
      </c>
    </row>
    <row r="11" spans="1:6" ht="12.75" customHeight="1" x14ac:dyDescent="0.3">
      <c r="D11" s="1">
        <v>2034</v>
      </c>
    </row>
    <row r="12" spans="1:6" ht="12.75" customHeight="1" x14ac:dyDescent="0.3">
      <c r="D12" s="1">
        <v>2035</v>
      </c>
    </row>
    <row r="13" spans="1:6" ht="12.75" customHeight="1" x14ac:dyDescent="0.3">
      <c r="D13" s="1">
        <v>2036</v>
      </c>
    </row>
    <row r="14" spans="1:6" ht="12.75" customHeight="1" x14ac:dyDescent="0.3">
      <c r="D14" s="1">
        <v>2037</v>
      </c>
    </row>
    <row r="15" spans="1:6" ht="12.75" customHeight="1" x14ac:dyDescent="0.3">
      <c r="D15" s="1">
        <v>2038</v>
      </c>
    </row>
    <row r="16" spans="1:6" ht="12.75" customHeight="1" x14ac:dyDescent="0.3">
      <c r="D16" s="1">
        <v>2039</v>
      </c>
    </row>
    <row r="17" spans="4:4" ht="12.75" customHeight="1" x14ac:dyDescent="0.3">
      <c r="D17" s="1">
        <v>2040</v>
      </c>
    </row>
  </sheetData>
  <sheetProtection algorithmName="SHA-512" hashValue="tsGa2ZjDYfB/xzXxZ7TtoS73mFsjVw5xweu7kPNnxY/JDJ1o5wVNdUmAqtp20ttNt2X1N5EQi/437mpWfgCk3A==" saltValue="vLKOToquzYGTZdj0hIf+S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895100A63D634C9445B80E960D306B" ma:contentTypeVersion="6" ma:contentTypeDescription="Opprett et nytt dokument." ma:contentTypeScope="" ma:versionID="aeb6ce5d05b98dc1c2b7d07bc6f8c927">
  <xsd:schema xmlns:xsd="http://www.w3.org/2001/XMLSchema" xmlns:xs="http://www.w3.org/2001/XMLSchema" xmlns:p="http://schemas.microsoft.com/office/2006/metadata/properties" xmlns:ns2="ac099008-1ee3-4987-a12e-df34877e0d3f" xmlns:ns3="c710fbba-5a70-42f0-8158-4ca48b911d29" targetNamespace="http://schemas.microsoft.com/office/2006/metadata/properties" ma:root="true" ma:fieldsID="b95256b1cc612f0d661507fea200d924" ns2:_="" ns3:_="">
    <xsd:import namespace="ac099008-1ee3-4987-a12e-df34877e0d3f"/>
    <xsd:import namespace="c710fbba-5a70-42f0-8158-4ca48b911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99008-1ee3-4987-a12e-df34877e0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0fbba-5a70-42f0-8158-4ca48b911d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ac099008-1ee3-4987-a12e-df34877e0d3f" xsi:nil="true"/>
    <MediaServiceFastMetadata xmlns="ac099008-1ee3-4987-a12e-df34877e0d3f" xsi:nil="true"/>
  </documentManagement>
</p:properties>
</file>

<file path=customXml/itemProps1.xml><?xml version="1.0" encoding="utf-8"?>
<ds:datastoreItem xmlns:ds="http://schemas.openxmlformats.org/officeDocument/2006/customXml" ds:itemID="{033B7182-9A0B-43F0-B385-AB00AD19FE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99008-1ee3-4987-a12e-df34877e0d3f"/>
    <ds:schemaRef ds:uri="c710fbba-5a70-42f0-8158-4ca48b911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1DCD2-7B41-471C-A473-B69CEE314791}">
  <ds:schemaRefs>
    <ds:schemaRef ds:uri="c710fbba-5a70-42f0-8158-4ca48b911d29"/>
    <ds:schemaRef ds:uri="http://schemas.microsoft.com/office/2006/documentManagement/types"/>
    <ds:schemaRef ds:uri="http://purl.org/dc/elements/1.1/"/>
    <ds:schemaRef ds:uri="http://schemas.microsoft.com/office/2006/metadata/properties"/>
    <ds:schemaRef ds:uri="ac099008-1ee3-4987-a12e-df34877e0d3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1. TILSAGNSBREV OG VEILEDNING</vt:lpstr>
      <vt:lpstr>2. PROSJEKTKOSTNADER</vt:lpstr>
      <vt:lpstr>Inndata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Frank Sandnes</cp:lastModifiedBy>
  <cp:revision/>
  <dcterms:created xsi:type="dcterms:W3CDTF">2003-05-20T12:49:25Z</dcterms:created>
  <dcterms:modified xsi:type="dcterms:W3CDTF">2025-01-28T13:33:44Z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0x0101007C895100A63D634C9445B80E960D306B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MediaServiceImageTags">
    <vt:lpwstr/>
  </property>
  <property fmtid="{D5CDD505-2E9C-101B-9397-08002B2CF9AE}" pid="11" name="Avdelinger">
    <vt:lpwstr/>
  </property>
  <property fmtid="{D5CDD505-2E9C-101B-9397-08002B2CF9AE}" pid="12" name="Klassifisering">
    <vt:lpwstr/>
  </property>
  <property fmtid="{D5CDD505-2E9C-101B-9397-08002B2CF9AE}" pid="13" name="Dokumenttype">
    <vt:lpwstr/>
  </property>
  <property fmtid="{D5CDD505-2E9C-101B-9397-08002B2CF9AE}" pid="14" name="Order">
    <vt:r8>25100</vt:r8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ComplianceAssetId">
    <vt:lpwstr/>
  </property>
  <property fmtid="{D5CDD505-2E9C-101B-9397-08002B2CF9AE}" pid="18" name="TemplateUrl">
    <vt:lpwstr/>
  </property>
  <property fmtid="{D5CDD505-2E9C-101B-9397-08002B2CF9AE}" pid="19" name="_ExtendedDescription">
    <vt:lpwstr/>
  </property>
  <property fmtid="{D5CDD505-2E9C-101B-9397-08002B2CF9AE}" pid="20" name="TriggerFlowInfo">
    <vt:lpwstr/>
  </property>
</Properties>
</file>