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https://tronder-my.sharepoint.com/personal/frasa_trondelagfylke_no/Documents/Virkemiddelgruppa/"/>
    </mc:Choice>
  </mc:AlternateContent>
  <xr:revisionPtr revIDLastSave="2297" documentId="10_ncr:200_{0F782013-94FE-4FE3-BF57-3D4F497B7699}" xr6:coauthVersionLast="47" xr6:coauthVersionMax="47" xr10:uidLastSave="{089220D1-997F-4B68-AFE8-06666E50876B}"/>
  <bookViews>
    <workbookView xWindow="750" yWindow="-16320" windowWidth="29040" windowHeight="15720" tabRatio="917" xr2:uid="{00000000-000D-0000-FFFF-FFFF00000000}"/>
  </bookViews>
  <sheets>
    <sheet name="Viktig informasjon- kan slettes" sheetId="18" r:id="rId1"/>
    <sheet name="Regnskapsrapport for prosjektet" sheetId="14" r:id="rId2"/>
    <sheet name="Inndata" sheetId="10" state="hidden" r:id="rId3"/>
  </sheets>
  <definedNames>
    <definedName name="_xlnm._FilterDatabase" localSheetId="2" hidden="1">Inndata!$A$1:$F$25</definedName>
    <definedName name="Område">#REF!</definedName>
  </definedNames>
  <calcPr calcId="191028"/>
  <customWorkbookViews>
    <customWorkbookView name="DistriktForsk" guid="{EF9DF373-B992-41DD-9F76-64533EC6F1F4}" maximized="1" xWindow="-11" yWindow="-11" windowWidth="1942" windowHeight="1150" tabRatio="917"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4" l="1"/>
  <c r="E34" i="14"/>
  <c r="E35" i="14"/>
  <c r="C195" i="14"/>
  <c r="D31" i="14"/>
  <c r="A132" i="14"/>
  <c r="A19" i="14"/>
  <c r="G139" i="14"/>
  <c r="G140" i="14"/>
  <c r="G141" i="14"/>
  <c r="G142" i="14"/>
  <c r="G143" i="14"/>
  <c r="G144" i="14"/>
  <c r="G145" i="14"/>
  <c r="G146" i="14"/>
  <c r="G147" i="14"/>
  <c r="G148" i="14"/>
  <c r="G149" i="14"/>
  <c r="G150" i="14"/>
  <c r="G151" i="14"/>
  <c r="G152" i="14"/>
  <c r="G153" i="14"/>
  <c r="G154" i="14"/>
  <c r="G155" i="14"/>
  <c r="G156" i="14"/>
  <c r="G157" i="14"/>
  <c r="G158" i="14"/>
  <c r="G159" i="14"/>
  <c r="G138" i="14"/>
  <c r="G33" i="14" l="1"/>
  <c r="C19" i="14"/>
  <c r="E12" i="14"/>
  <c r="C174" i="14" l="1"/>
  <c r="C16" i="14"/>
  <c r="E174" i="14"/>
  <c r="H138" i="14"/>
  <c r="A174" i="14"/>
  <c r="A23" i="14"/>
  <c r="D21" i="14"/>
  <c r="E11" i="14" s="1"/>
  <c r="A134" i="14"/>
  <c r="E181" i="14"/>
  <c r="G34" i="14"/>
  <c r="H34" i="14" s="1"/>
  <c r="G35" i="14"/>
  <c r="H35" i="14" s="1"/>
  <c r="G36" i="14"/>
  <c r="G37" i="14"/>
  <c r="H37" i="14" s="1"/>
  <c r="G38" i="14"/>
  <c r="G39" i="14"/>
  <c r="G40" i="14"/>
  <c r="G41" i="14"/>
  <c r="G42" i="14"/>
  <c r="G43" i="14"/>
  <c r="H33" i="14"/>
  <c r="H36" i="14"/>
  <c r="H38" i="14"/>
  <c r="H39" i="14"/>
  <c r="H40" i="14"/>
  <c r="H41" i="14"/>
  <c r="H42" i="14"/>
  <c r="H43" i="14"/>
  <c r="G44" i="14"/>
  <c r="H44" i="14"/>
  <c r="G45" i="14"/>
  <c r="H45" i="14"/>
  <c r="G46" i="14"/>
  <c r="H46" i="14"/>
  <c r="G47" i="14"/>
  <c r="H47" i="14"/>
  <c r="G48" i="14"/>
  <c r="H48" i="14"/>
  <c r="G49" i="14"/>
  <c r="H49" i="14"/>
  <c r="G50" i="14"/>
  <c r="H50" i="14"/>
  <c r="G51" i="14"/>
  <c r="H51" i="14"/>
  <c r="G52" i="14"/>
  <c r="H52" i="14"/>
  <c r="G53" i="14"/>
  <c r="H53" i="14"/>
  <c r="G54" i="14"/>
  <c r="H54" i="14"/>
  <c r="G55" i="14"/>
  <c r="H55" i="14"/>
  <c r="G56" i="14"/>
  <c r="H56" i="14"/>
  <c r="G57" i="14"/>
  <c r="H57" i="14"/>
  <c r="G58" i="14"/>
  <c r="H58" i="14"/>
  <c r="G59" i="14"/>
  <c r="H59" i="14"/>
  <c r="G60" i="14"/>
  <c r="H60" i="14"/>
  <c r="G61" i="14"/>
  <c r="H61" i="14"/>
  <c r="G62" i="14"/>
  <c r="H62" i="14"/>
  <c r="G63" i="14"/>
  <c r="H63" i="14"/>
  <c r="G64" i="14"/>
  <c r="H64" i="14"/>
  <c r="F163" i="14"/>
  <c r="A163" i="14"/>
  <c r="H139" i="14"/>
  <c r="H140" i="14"/>
  <c r="H141" i="14"/>
  <c r="H142" i="14"/>
  <c r="H143" i="14"/>
  <c r="H144" i="14"/>
  <c r="H145" i="14"/>
  <c r="H146" i="14"/>
  <c r="H147" i="14"/>
  <c r="H148" i="14"/>
  <c r="H149" i="14"/>
  <c r="H150" i="14"/>
  <c r="H151" i="14"/>
  <c r="H152" i="14"/>
  <c r="H153" i="14"/>
  <c r="H154" i="14"/>
  <c r="H155" i="14"/>
  <c r="H156" i="14"/>
  <c r="H157" i="14"/>
  <c r="H158" i="14"/>
  <c r="H159" i="14"/>
  <c r="C171" i="14"/>
  <c r="E171" i="14"/>
  <c r="E172" i="14"/>
  <c r="E173" i="14"/>
  <c r="E176" i="14" l="1"/>
  <c r="E19" i="14"/>
  <c r="H163" i="14"/>
  <c r="G174" i="14" s="1"/>
  <c r="H128" i="14"/>
  <c r="G173" i="14" s="1"/>
  <c r="H98" i="14"/>
  <c r="G172" i="14" s="1"/>
  <c r="F68" i="14"/>
  <c r="F173" i="14" l="1"/>
  <c r="F174" i="14"/>
  <c r="F171" i="14"/>
  <c r="F172" i="14"/>
  <c r="H68" i="14"/>
  <c r="G171" i="14" s="1"/>
  <c r="G176" i="14" s="1"/>
  <c r="E18" i="14"/>
  <c r="E17" i="14"/>
  <c r="E21" i="14"/>
  <c r="E16" i="14"/>
  <c r="H174" i="14" l="1"/>
  <c r="D181" i="14"/>
  <c r="F176" i="14"/>
  <c r="H130" i="14"/>
  <c r="H173" i="14" l="1"/>
  <c r="G181" i="14"/>
  <c r="H172" i="14"/>
  <c r="H171" i="14"/>
  <c r="H176" i="14" l="1"/>
  <c r="D183" i="14"/>
</calcChain>
</file>

<file path=xl/sharedStrings.xml><?xml version="1.0" encoding="utf-8"?>
<sst xmlns="http://schemas.openxmlformats.org/spreadsheetml/2006/main" count="119" uniqueCount="97">
  <si>
    <t>DistriktForsk (DF)</t>
  </si>
  <si>
    <t>%</t>
  </si>
  <si>
    <t>Andre prosjektkostnader</t>
  </si>
  <si>
    <t>Sum kostnader</t>
  </si>
  <si>
    <t>År (nedtrekksmeny)</t>
  </si>
  <si>
    <t>Fornavn og etternavn</t>
  </si>
  <si>
    <t>Timesats</t>
  </si>
  <si>
    <t>Kroner</t>
  </si>
  <si>
    <t>Fakturanummer</t>
  </si>
  <si>
    <t>Type kostnad</t>
  </si>
  <si>
    <t>Prosjektkostnader</t>
  </si>
  <si>
    <t>Kostnadstype</t>
  </si>
  <si>
    <t>Kostnadsbærer</t>
  </si>
  <si>
    <t>Tilsagnsbrev</t>
  </si>
  <si>
    <t>Prosjektregnskap</t>
  </si>
  <si>
    <t>Personalkostnader</t>
  </si>
  <si>
    <t>Prosjektfinansiering</t>
  </si>
  <si>
    <t>Finansiering Trøndelag fylkeskommune</t>
  </si>
  <si>
    <t>Tidligere utbetalt tilskudd:</t>
  </si>
  <si>
    <t>Til utbetaling nå, inntil:</t>
  </si>
  <si>
    <t>Fyll ut alle felter:</t>
  </si>
  <si>
    <t>Ansvarlig på vegne av Prosjekteier*</t>
  </si>
  <si>
    <t>Autorisert regnskapsfører eller revisor**</t>
  </si>
  <si>
    <t>Signatur:</t>
  </si>
  <si>
    <t>Rolle</t>
  </si>
  <si>
    <t>Finansiør</t>
  </si>
  <si>
    <t>År</t>
  </si>
  <si>
    <t>Støtteordning</t>
  </si>
  <si>
    <t>Utbetaling</t>
  </si>
  <si>
    <t>Prosjektansvarlig</t>
  </si>
  <si>
    <t>Fast timesats</t>
  </si>
  <si>
    <t>Privat</t>
  </si>
  <si>
    <t>Regionale utviklingsmidler (REGUT)</t>
  </si>
  <si>
    <t>Delutbetaling</t>
  </si>
  <si>
    <t>Prosjektdeltaker (kun fast timesats)</t>
  </si>
  <si>
    <t>Beregnet (1 ‰ av årslønn)</t>
  </si>
  <si>
    <t>Offentlig</t>
  </si>
  <si>
    <t>Bedriftsintern opplæring (BIO)</t>
  </si>
  <si>
    <t>Sluttutbetaling</t>
  </si>
  <si>
    <t>Fakturerte kostnader for innkjøp av nødvendige FoU-tjenester fra godkjent forskningsorganisasjon.</t>
  </si>
  <si>
    <t>Se ellers utlysningen for ytterligere informasjon om retningslinjer og vilkår.</t>
  </si>
  <si>
    <r>
      <t xml:space="preserve">Revisor/ statsautorisert regnskapsfører skal kontrollere prosjektregnskapet i forbindelse med </t>
    </r>
    <r>
      <rPr>
        <sz val="11"/>
        <color rgb="FFE35237"/>
        <rFont val="Verdana"/>
        <family val="2"/>
      </rPr>
      <t>sluttutbetaling</t>
    </r>
    <r>
      <rPr>
        <sz val="11"/>
        <color rgb="FF004052"/>
        <rFont val="Verdana"/>
        <family val="2"/>
      </rPr>
      <t xml:space="preserve"> i henhold til ISRS 4400 "Avtalte kontrollhandlinger" og avgi «rapport om faktiske funn». 
Rapporten skal inneholde en bekreftelse til på at følgende kontrollhandlinger er gjennomført:
</t>
    </r>
  </si>
  <si>
    <t>1. At regnskapsrapporten gjenspeiler faktiske utgifter ført i prosjektansvarliges regnskap på prosjektet.</t>
  </si>
  <si>
    <t xml:space="preserve">2. At Personalkostnader er dokumentert riktig, herunder at årslønn er dokumentert. </t>
  </si>
  <si>
    <t>3. At Innkjøp av tjenester er dokumentert med tilstrekkelige bilag.</t>
  </si>
  <si>
    <t>4. At Andre prosjektkostnader er dokumentert med tilstrekkelige bilag.</t>
  </si>
  <si>
    <t>Tilskudd ift. kostnader:</t>
  </si>
  <si>
    <t xml:space="preserve">Nødvendige kostnader som ikke dekkes av andre kostnadstyper. Kjøp av, eller avskrivingskostnader knyttet til utstyr støttes ikke. Kan bare utgjøre en mindre del av prosjektet. </t>
  </si>
  <si>
    <t>Alle summer i rapporten skal oppgis i hele kroner og uten bruk av tusenskilletegn, komma eller punktum. Noen rader er skjulte og kan tas frem.</t>
  </si>
  <si>
    <t>Prosjektansvarlig og revisor (ved revisjon) eller autorisert regnskapsfører skal signere på regnskapsrapporten nederst på siden i arkfanen "Regnskapsrapport + signering".</t>
  </si>
  <si>
    <t>Har Prosjekteier spørsmål til utfylling eller annet knyttet til regnskapsrapporten, kan Prosjekteier ta kontakt med kontaktperson (saksbehandler) i Trøndelag fylkeskommune oppgitt i tilsagn.</t>
  </si>
  <si>
    <t>Ytterligere rader overfor her er skjult og kan hentes frem. Summer overføres til regnskapsrapport.</t>
  </si>
  <si>
    <t>Prosjekansvarlig (søker) mottar tilsagnsbrev og skal føre sine bokførte og betalte prosjektkostnader i sitt regnskap, og oppstille kostnadene i prosjektregnskapsrapporten for kontroll.</t>
  </si>
  <si>
    <t>Navn på virksomhet:</t>
  </si>
  <si>
    <t>Sted og dato:</t>
  </si>
  <si>
    <t>Sum Personalkostnader</t>
  </si>
  <si>
    <t>Sum Andre prosjektkostnader</t>
  </si>
  <si>
    <t>Sum prosjektkostnader prosjekteier</t>
  </si>
  <si>
    <t>Alle relevante hvite felter (celler) i denne rapporten er obligatorisk og må fylles ut av prosjekteier. Mangelfull utfylling kan medføre at utregninger blir feil og/eller at rapporten blir underkjent.</t>
  </si>
  <si>
    <t>REGNSKAPSRAPPORT</t>
  </si>
  <si>
    <t>REGNSKAPSKONTROLL</t>
  </si>
  <si>
    <t>Sum</t>
  </si>
  <si>
    <t xml:space="preserve">Prosjektansvarlig (søker) oppgir her alle sine prosjektkostnader som er betalt og bokført i eget regnskap (Personalkostnader, Innkjøp av tjenester og Andre prosjektkostnader). </t>
  </si>
  <si>
    <r>
      <rPr>
        <sz val="11"/>
        <color rgb="FF004052"/>
        <rFont val="Verdana"/>
        <family val="2"/>
      </rPr>
      <t>Denne regnskapsrapporten er obligatorisk, og skal legges ved som vedlegg i forbindelse med</t>
    </r>
    <r>
      <rPr>
        <sz val="11"/>
        <color rgb="FF000000"/>
        <rFont val="Verdana"/>
        <family val="2"/>
      </rPr>
      <t xml:space="preserve"> </t>
    </r>
    <r>
      <rPr>
        <b/>
        <sz val="11"/>
        <color rgb="FFE35237"/>
        <rFont val="Verdana"/>
        <family val="2"/>
      </rPr>
      <t>sluttutbetaling</t>
    </r>
    <r>
      <rPr>
        <sz val="11"/>
        <color rgb="FF000000"/>
        <rFont val="Verdana"/>
        <family val="2"/>
      </rPr>
      <t xml:space="preserve">. </t>
    </r>
  </si>
  <si>
    <t>DENNE ARKFANEN KAN SLETTES FØR INNSENDING!</t>
  </si>
  <si>
    <t>Regnskapsrapporten består av en del hvor søker skal fylle ut info fra tilsagnsbrev, en del hvor søker skal fylle ut prosjektets kostnader og en del hvor prosjektansvarlig og ansvarlig for regnskapskontroll skal signere.</t>
  </si>
  <si>
    <t>Innkjøp av eksterne tjenester</t>
  </si>
  <si>
    <t>Navn (blokkbokstaver):</t>
  </si>
  <si>
    <t xml:space="preserve">Prosjekteier bruker én rad per prosjektdeltaker og oppgir totale antall timer fra TIMELISTE PROSJEKTDELTAKERE. Fyll inn i alle celler i de radene som benyttes (timesats og sum regnes ut automatisk).)  </t>
  </si>
  <si>
    <t xml:space="preserve">Kostnader for faktisk utbetalt lønn fra prosjekteier. Ulønnet egeninnsats godkjennes ikke. </t>
  </si>
  <si>
    <t>Antall timer</t>
  </si>
  <si>
    <t>Personalkostnader prosjekteier/-ansvarlig</t>
  </si>
  <si>
    <t>Sum totale prosjektkostnader</t>
  </si>
  <si>
    <t>Etablereropplæring og mentorordning for innvandrere</t>
  </si>
  <si>
    <t>Tjenesteleverandør</t>
  </si>
  <si>
    <t>Sum Innkjøp av eksterne tjenester</t>
  </si>
  <si>
    <t>PROSJEKTREGNSKAP</t>
  </si>
  <si>
    <t>Fylkesvise fjellandbruksmidler til Trøndelag</t>
  </si>
  <si>
    <t>Regionale tilskudd til næringsutvikling, rekruttering og kompetanseheving (RT)</t>
  </si>
  <si>
    <t>Fjellandbruksmidler</t>
  </si>
  <si>
    <t>Type timesats (fast/beregnet)</t>
  </si>
  <si>
    <t>Oppgi følgende opplysninger fra mottatt tilsagnsbrev før videre utfylling (obligatorisk og nødvendig for riktig utregning og funksjonalitet av rapporten):</t>
  </si>
  <si>
    <t>Kort beskrivelse av tjeneste</t>
  </si>
  <si>
    <t>Kort beskrivelse av kostnad</t>
  </si>
  <si>
    <t>Kort om aktivitet timene er brukt på</t>
  </si>
  <si>
    <t>Krav til prosjektets egenfinansiering (skal være dokumentert)</t>
  </si>
  <si>
    <t xml:space="preserve">*Ansvarlig på vegne av Prosjekteier bekrefter ved signering at vilkår for tilsagnet er fulgt, og at oppgitte kostnader er satt opp i henhold til disse og at nødvendig dokumentasjon er fremvist for kontroll. </t>
  </si>
  <si>
    <t>**Revisor eller autorisert regnskapsfører bekrefter ved signering at prosjektregnskapet er satt opp i henhold til vilkår og kontrollert i henhold til de avtalte kontrollhandlingene.</t>
  </si>
  <si>
    <t>Arbeidsgiver</t>
  </si>
  <si>
    <t>Oppgi tilsagnsnummer (se tilsagnsbrev):</t>
  </si>
  <si>
    <t>Oppgi navn på prosjekteier (søker og mottaker av tilsagn):</t>
  </si>
  <si>
    <t>Oppgi prosjekttittel:</t>
  </si>
  <si>
    <t>Oppgi total tilskudd fra Trøndelag fylkeskommune til prosjektet i hele kroner (se tilsagnsbrev):</t>
  </si>
  <si>
    <t>Oppgi tidligere delutbetalt støtte fra Trøndelag fylkeskommune til prosjektet i hele kroner:</t>
  </si>
  <si>
    <t>Oppgi støtteordning prosjektet får støtte fra:</t>
  </si>
  <si>
    <r>
      <t xml:space="preserve">Årslønn </t>
    </r>
    <r>
      <rPr>
        <u/>
        <sz val="11"/>
        <color rgb="FF018A92"/>
        <rFont val="Verdana"/>
        <family val="2"/>
      </rPr>
      <t>(kun når beregnet)</t>
    </r>
  </si>
  <si>
    <t>Prosjektregnskapsrapport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</si>
</sst>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kr&quot;\ * #,##0.00_-;\-&quot;kr&quot;\ * #,##0.00_-;_-&quot;kr&quot;\ * &quot;-&quot;??_-;_-@_-"/>
    <numFmt numFmtId="164" formatCode="_ * #,##0.00_ ;_ * \-#,##0.00_ ;_ * &quot;-&quot;??_ ;_ @_ "/>
    <numFmt numFmtId="165" formatCode="_ * #,##0_ ;_ * \-#,##0_ ;_ * &quot;-&quot;??_ ;_ @_ "/>
    <numFmt numFmtId="166" formatCode="_-* #,##0_-;\-* #,##0_-;_-* &quot;-&quot;??_-;_-@_-"/>
    <numFmt numFmtId="167" formatCode="_-&quot;kr&quot;\ * #,##0_-;\-&quot;kr&quot;\ * #,##0_-;_-&quot;kr&quot;\ * &quot;-&quot;??_-;_-@_-"/>
    <numFmt numFmtId="168" formatCode="&quot;Kontonummer&quot;"/>
    <numFmt numFmtId="169" formatCode="dd/mm/yyyy;@"/>
  </numFmts>
  <fonts count="27" x14ac:knownFonts="1">
    <font>
      <sz val="10"/>
      <name val="Arial"/>
    </font>
    <font>
      <sz val="10"/>
      <name val="Arial"/>
      <family val="2"/>
    </font>
    <font>
      <u/>
      <sz val="10"/>
      <name val="Arial"/>
      <family val="2"/>
    </font>
    <font>
      <sz val="10"/>
      <name val="Calibri"/>
      <family val="2"/>
      <scheme val="minor"/>
    </font>
    <font>
      <sz val="10"/>
      <color rgb="FF000000"/>
      <name val="Verdana"/>
      <family val="2"/>
    </font>
    <font>
      <sz val="11"/>
      <color rgb="FF000000"/>
      <name val="Verdana"/>
      <family val="2"/>
    </font>
    <font>
      <sz val="11"/>
      <color rgb="FF018A92"/>
      <name val="Verdana"/>
      <family val="2"/>
    </font>
    <font>
      <sz val="11"/>
      <color rgb="FFE35237"/>
      <name val="Verdana"/>
      <family val="2"/>
    </font>
    <font>
      <sz val="16"/>
      <color rgb="FF004052"/>
      <name val="Verdana"/>
      <family val="2"/>
    </font>
    <font>
      <sz val="10"/>
      <color rgb="FF004052"/>
      <name val="Verdana"/>
      <family val="2"/>
    </font>
    <font>
      <sz val="12"/>
      <color rgb="FF004052"/>
      <name val="Verdana"/>
      <family val="2"/>
    </font>
    <font>
      <sz val="11"/>
      <color rgb="FF004052"/>
      <name val="Verdana"/>
      <family val="2"/>
    </font>
    <font>
      <sz val="11"/>
      <name val="Verdana"/>
      <family val="2"/>
    </font>
    <font>
      <b/>
      <sz val="11"/>
      <color rgb="FFE35237"/>
      <name val="Verdana"/>
      <family val="2"/>
    </font>
    <font>
      <b/>
      <sz val="11"/>
      <color rgb="FF004052"/>
      <name val="Verdana"/>
      <family val="2"/>
    </font>
    <font>
      <b/>
      <sz val="12"/>
      <color rgb="FFE35237"/>
      <name val="Verdana"/>
      <family val="2"/>
    </font>
    <font>
      <b/>
      <sz val="14"/>
      <color rgb="FF004052"/>
      <name val="Verdana"/>
      <family val="2"/>
    </font>
    <font>
      <b/>
      <sz val="12"/>
      <color rgb="FF004052"/>
      <name val="Verdana"/>
      <family val="2"/>
    </font>
    <font>
      <b/>
      <sz val="14"/>
      <color rgb="FFE35237"/>
      <name val="Verdana"/>
      <family val="2"/>
    </font>
    <font>
      <b/>
      <sz val="16"/>
      <color rgb="FF004052"/>
      <name val="Verdana"/>
      <family val="2"/>
    </font>
    <font>
      <b/>
      <sz val="12"/>
      <color rgb="FF018A92"/>
      <name val="Verdana"/>
      <family val="2"/>
    </font>
    <font>
      <b/>
      <sz val="14"/>
      <color rgb="FF018A92"/>
      <name val="Verdana"/>
      <family val="2"/>
    </font>
    <font>
      <sz val="10"/>
      <name val="Arial"/>
      <family val="2"/>
    </font>
    <font>
      <b/>
      <sz val="11"/>
      <color rgb="FF000000"/>
      <name val="Verdana"/>
      <family val="2"/>
    </font>
    <font>
      <b/>
      <sz val="20"/>
      <color rgb="FF004052"/>
      <name val="Verdana"/>
      <family val="2"/>
    </font>
    <font>
      <u/>
      <sz val="11"/>
      <color rgb="FF018A92"/>
      <name val="Verdana"/>
      <family val="2"/>
    </font>
    <font>
      <u/>
      <sz val="10"/>
      <name val="Verdan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4EEF5"/>
        <bgColor indexed="64"/>
      </patternFill>
    </fill>
  </fills>
  <borders count="1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44" fontId="22" fillId="0" borderId="0" applyFont="0" applyFill="0" applyBorder="0" applyAlignment="0" applyProtection="0"/>
  </cellStyleXfs>
  <cellXfs count="213">
    <xf numFmtId="0" fontId="0" fillId="0" borderId="0" xfId="0"/>
    <xf numFmtId="0" fontId="3" fillId="0" borderId="0" xfId="0" applyFont="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horizontal="left" vertical="center"/>
    </xf>
    <xf numFmtId="167" fontId="4" fillId="0" borderId="0" xfId="1" applyNumberFormat="1" applyFont="1" applyFill="1" applyBorder="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167" fontId="5" fillId="0" borderId="0" xfId="1" applyNumberFormat="1" applyFont="1" applyFill="1" applyBorder="1" applyAlignment="1" applyProtection="1">
      <alignment horizontal="left" vertical="center" wrapText="1"/>
    </xf>
    <xf numFmtId="167" fontId="5" fillId="3" borderId="0" xfId="1" applyNumberFormat="1" applyFont="1" applyFill="1" applyBorder="1" applyAlignment="1" applyProtection="1">
      <alignment horizontal="center" vertical="center" wrapText="1"/>
    </xf>
    <xf numFmtId="0" fontId="5" fillId="0" borderId="0" xfId="0" applyFont="1" applyAlignment="1">
      <alignment horizontal="left" vertical="center" indent="1"/>
    </xf>
    <xf numFmtId="0" fontId="5" fillId="0" borderId="0" xfId="0" applyFont="1" applyAlignment="1">
      <alignment vertical="center" indent="1"/>
    </xf>
    <xf numFmtId="167" fontId="5" fillId="0" borderId="0" xfId="1" applyNumberFormat="1" applyFont="1" applyFill="1" applyBorder="1" applyAlignment="1" applyProtection="1">
      <alignment horizontal="left" vertical="center" wrapText="1" indent="1"/>
    </xf>
    <xf numFmtId="167" fontId="5" fillId="3" borderId="0" xfId="1" applyNumberFormat="1" applyFont="1" applyFill="1" applyBorder="1" applyAlignment="1" applyProtection="1">
      <alignment horizontal="center" vertical="center" wrapText="1" indent="1"/>
    </xf>
    <xf numFmtId="166" fontId="5" fillId="0" borderId="0" xfId="0" applyNumberFormat="1" applyFont="1" applyAlignment="1">
      <alignment horizontal="right" vertical="center" indent="1"/>
    </xf>
    <xf numFmtId="167" fontId="4" fillId="3" borderId="0" xfId="1" applyNumberFormat="1" applyFont="1" applyFill="1" applyBorder="1" applyAlignment="1" applyProtection="1">
      <alignment horizontal="left" vertical="center" wrapText="1"/>
    </xf>
    <xf numFmtId="9" fontId="5" fillId="0" borderId="0" xfId="0" applyNumberFormat="1" applyFont="1" applyAlignment="1">
      <alignment horizontal="right" vertical="center" indent="1"/>
    </xf>
    <xf numFmtId="167" fontId="6" fillId="0" borderId="0" xfId="1" applyNumberFormat="1" applyFont="1" applyFill="1" applyBorder="1" applyAlignment="1" applyProtection="1">
      <alignment horizontal="left" vertical="center" wrapText="1" indent="1"/>
    </xf>
    <xf numFmtId="167" fontId="6" fillId="3" borderId="0" xfId="1" applyNumberFormat="1" applyFont="1" applyFill="1" applyBorder="1" applyAlignment="1" applyProtection="1">
      <alignment horizontal="center" vertical="center" wrapText="1" indent="1"/>
    </xf>
    <xf numFmtId="168" fontId="5" fillId="0" borderId="0" xfId="0" applyNumberFormat="1" applyFont="1" applyAlignment="1">
      <alignment horizontal="left"/>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0" xfId="0" applyFont="1" applyAlignment="1">
      <alignment horizontal="right" vertical="center"/>
    </xf>
    <xf numFmtId="166" fontId="5" fillId="0" borderId="0" xfId="0" applyNumberFormat="1" applyFont="1" applyAlignment="1">
      <alignment vertical="center" indent="1"/>
    </xf>
    <xf numFmtId="0" fontId="9" fillId="0" borderId="0" xfId="0" applyFont="1" applyAlignment="1">
      <alignment vertical="center"/>
    </xf>
    <xf numFmtId="167" fontId="9" fillId="0" borderId="0" xfId="1" applyNumberFormat="1" applyFont="1" applyFill="1" applyBorder="1" applyAlignment="1" applyProtection="1">
      <alignment horizontal="left" vertical="center" wrapText="1"/>
    </xf>
    <xf numFmtId="166" fontId="11" fillId="2" borderId="1" xfId="0" applyNumberFormat="1" applyFont="1" applyFill="1" applyBorder="1" applyAlignment="1">
      <alignment horizontal="right" vertical="center" indent="1"/>
    </xf>
    <xf numFmtId="9" fontId="11" fillId="2" borderId="1" xfId="0" applyNumberFormat="1" applyFont="1" applyFill="1" applyBorder="1" applyAlignment="1">
      <alignment vertical="center" indent="1"/>
    </xf>
    <xf numFmtId="9" fontId="11" fillId="2" borderId="1" xfId="0" applyNumberFormat="1" applyFont="1" applyFill="1" applyBorder="1" applyAlignment="1">
      <alignment horizontal="right" vertical="center" indent="1"/>
    </xf>
    <xf numFmtId="166" fontId="11" fillId="2" borderId="1" xfId="0" applyNumberFormat="1" applyFont="1" applyFill="1" applyBorder="1" applyAlignment="1">
      <alignment vertical="center"/>
    </xf>
    <xf numFmtId="0" fontId="11" fillId="0" borderId="0" xfId="0" applyFont="1" applyAlignment="1">
      <alignment horizontal="left" vertical="center" indent="1"/>
    </xf>
    <xf numFmtId="166" fontId="11" fillId="0" borderId="1" xfId="0" applyNumberFormat="1" applyFont="1" applyBorder="1" applyAlignment="1">
      <alignment vertical="center"/>
    </xf>
    <xf numFmtId="0" fontId="4" fillId="0" borderId="0" xfId="0" applyFont="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6" fillId="0" borderId="1" xfId="0" applyFont="1" applyBorder="1" applyAlignment="1">
      <alignment horizontal="left" vertical="center" indent="1"/>
    </xf>
    <xf numFmtId="0" fontId="13" fillId="0" borderId="0" xfId="0" applyFont="1" applyAlignment="1">
      <alignment horizontal="left" vertical="center" indent="1"/>
    </xf>
    <xf numFmtId="0" fontId="8" fillId="4" borderId="1" xfId="1" applyNumberFormat="1" applyFont="1" applyFill="1" applyBorder="1" applyAlignment="1">
      <alignment horizontal="center" vertical="center"/>
    </xf>
    <xf numFmtId="0" fontId="12" fillId="0" borderId="0" xfId="0" applyFont="1"/>
    <xf numFmtId="0" fontId="15" fillId="0" borderId="0" xfId="0" applyFont="1" applyAlignment="1">
      <alignment horizontal="left" indent="1"/>
    </xf>
    <xf numFmtId="0" fontId="4" fillId="0" borderId="0" xfId="0" applyFont="1" applyAlignment="1">
      <alignment horizontal="center" vertical="center"/>
    </xf>
    <xf numFmtId="166" fontId="6" fillId="2" borderId="1" xfId="1" applyNumberFormat="1" applyFont="1" applyFill="1" applyBorder="1" applyAlignment="1">
      <alignment horizontal="right" vertical="center" indent="1"/>
    </xf>
    <xf numFmtId="0" fontId="7" fillId="0" borderId="1" xfId="0" applyFont="1" applyBorder="1" applyAlignment="1">
      <alignment horizontal="left" vertical="center"/>
    </xf>
    <xf numFmtId="49" fontId="7" fillId="0" borderId="1" xfId="0" applyNumberFormat="1" applyFont="1" applyBorder="1" applyAlignment="1">
      <alignment vertical="center" wrapText="1"/>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165" fontId="7" fillId="2" borderId="1" xfId="1" applyNumberFormat="1" applyFont="1" applyFill="1" applyBorder="1" applyAlignment="1">
      <alignment horizontal="right" vertical="center" indent="1"/>
    </xf>
    <xf numFmtId="166" fontId="7" fillId="2" borderId="1" xfId="1" applyNumberFormat="1" applyFont="1" applyFill="1" applyBorder="1" applyAlignment="1">
      <alignment horizontal="right" vertical="center" indent="1"/>
    </xf>
    <xf numFmtId="0" fontId="7" fillId="0" borderId="1" xfId="0" applyFont="1" applyBorder="1" applyAlignment="1">
      <alignment vertical="center"/>
    </xf>
    <xf numFmtId="0" fontId="7" fillId="0" borderId="1" xfId="0" applyFont="1" applyBorder="1" applyAlignment="1">
      <alignment horizontal="left" vertical="center" indent="1"/>
    </xf>
    <xf numFmtId="165" fontId="6" fillId="2" borderId="1" xfId="1" applyNumberFormat="1" applyFont="1" applyFill="1" applyBorder="1" applyAlignment="1">
      <alignment horizontal="right" vertical="center"/>
    </xf>
    <xf numFmtId="0" fontId="11" fillId="0" borderId="1" xfId="0" applyFont="1" applyBorder="1" applyAlignment="1">
      <alignment horizontal="left" vertical="center" indent="1"/>
    </xf>
    <xf numFmtId="0" fontId="11" fillId="0" borderId="1" xfId="1" applyNumberFormat="1" applyFont="1" applyFill="1" applyBorder="1" applyAlignment="1">
      <alignment horizontal="right" vertical="center" indent="1"/>
    </xf>
    <xf numFmtId="0" fontId="11" fillId="0" borderId="1" xfId="1" applyNumberFormat="1" applyFont="1" applyBorder="1" applyAlignment="1">
      <alignment vertical="center" indent="1"/>
    </xf>
    <xf numFmtId="0" fontId="11" fillId="0" borderId="1" xfId="1" applyNumberFormat="1" applyFont="1" applyFill="1" applyBorder="1" applyAlignment="1">
      <alignment vertical="center" indent="1"/>
    </xf>
    <xf numFmtId="0" fontId="11" fillId="0" borderId="1" xfId="1" applyNumberFormat="1" applyFont="1" applyBorder="1" applyAlignment="1">
      <alignment horizontal="left" vertical="center" indent="1"/>
    </xf>
    <xf numFmtId="166" fontId="11" fillId="0" borderId="1" xfId="1" applyNumberFormat="1" applyFont="1" applyFill="1" applyBorder="1" applyAlignment="1">
      <alignment horizontal="right" vertical="center"/>
    </xf>
    <xf numFmtId="166" fontId="11" fillId="0" borderId="1" xfId="1" applyNumberFormat="1" applyFont="1" applyFill="1" applyBorder="1" applyAlignment="1">
      <alignment horizontal="right" vertical="center" indent="1"/>
    </xf>
    <xf numFmtId="0" fontId="11" fillId="0" borderId="5" xfId="1" applyNumberFormat="1" applyFont="1" applyFill="1" applyBorder="1" applyAlignment="1">
      <alignment vertical="center" indent="1"/>
    </xf>
    <xf numFmtId="166" fontId="11" fillId="0" borderId="5" xfId="1" applyNumberFormat="1" applyFont="1" applyFill="1" applyBorder="1" applyAlignment="1">
      <alignment horizontal="right" vertical="center" indent="1"/>
    </xf>
    <xf numFmtId="0" fontId="11" fillId="0" borderId="1" xfId="0" applyFont="1" applyBorder="1" applyAlignment="1">
      <alignment vertical="center"/>
    </xf>
    <xf numFmtId="0" fontId="11" fillId="0" borderId="1" xfId="0" applyFont="1" applyBorder="1" applyAlignment="1">
      <alignment horizontal="right" vertical="center" indent="1"/>
    </xf>
    <xf numFmtId="166" fontId="7" fillId="0" borderId="1" xfId="0" applyNumberFormat="1" applyFont="1" applyBorder="1" applyAlignment="1">
      <alignment vertical="center"/>
    </xf>
    <xf numFmtId="9" fontId="7" fillId="2" borderId="1" xfId="0" applyNumberFormat="1" applyFont="1" applyFill="1" applyBorder="1" applyAlignment="1">
      <alignment horizontal="right" vertical="center" indent="1"/>
    </xf>
    <xf numFmtId="0" fontId="6" fillId="0" borderId="4" xfId="0" applyFont="1" applyBorder="1" applyAlignment="1">
      <alignment horizontal="left" vertical="center" wrapText="1"/>
    </xf>
    <xf numFmtId="166" fontId="7" fillId="2" borderId="1" xfId="0" applyNumberFormat="1" applyFont="1" applyFill="1" applyBorder="1" applyAlignment="1">
      <alignment horizontal="right" vertical="center" indent="1"/>
    </xf>
    <xf numFmtId="9" fontId="7" fillId="2" borderId="1" xfId="0" applyNumberFormat="1" applyFont="1" applyFill="1" applyBorder="1" applyAlignment="1">
      <alignment vertical="center" indent="1"/>
    </xf>
    <xf numFmtId="166" fontId="7" fillId="2" borderId="1" xfId="0" applyNumberFormat="1" applyFont="1" applyFill="1" applyBorder="1" applyAlignment="1">
      <alignment vertical="center"/>
    </xf>
    <xf numFmtId="0" fontId="15" fillId="0" borderId="0" xfId="0" applyFont="1" applyAlignment="1">
      <alignment vertical="center"/>
    </xf>
    <xf numFmtId="0" fontId="7" fillId="2" borderId="2" xfId="1" applyNumberFormat="1" applyFont="1" applyFill="1" applyBorder="1" applyAlignment="1">
      <alignment horizontal="center" vertical="center"/>
    </xf>
    <xf numFmtId="0" fontId="14" fillId="4" borderId="6" xfId="0" applyFont="1" applyFill="1" applyBorder="1" applyAlignment="1">
      <alignment horizontal="left" vertical="center" indent="1"/>
    </xf>
    <xf numFmtId="0" fontId="14" fillId="4" borderId="0" xfId="0" applyFont="1" applyFill="1" applyAlignment="1">
      <alignment vertical="center"/>
    </xf>
    <xf numFmtId="166" fontId="14" fillId="4" borderId="4" xfId="0" applyNumberFormat="1" applyFont="1" applyFill="1" applyBorder="1" applyAlignment="1">
      <alignment horizontal="center" vertical="center"/>
    </xf>
    <xf numFmtId="0" fontId="14" fillId="4" borderId="1" xfId="0" applyFont="1" applyFill="1" applyBorder="1" applyAlignment="1">
      <alignment horizontal="center" vertical="center"/>
    </xf>
    <xf numFmtId="166" fontId="14" fillId="4" borderId="2" xfId="0" applyNumberFormat="1" applyFont="1" applyFill="1" applyBorder="1" applyAlignment="1">
      <alignment vertical="center"/>
    </xf>
    <xf numFmtId="9" fontId="14" fillId="4" borderId="1" xfId="0" applyNumberFormat="1" applyFont="1" applyFill="1" applyBorder="1" applyAlignment="1">
      <alignment horizontal="right" vertical="center" indent="1"/>
    </xf>
    <xf numFmtId="0" fontId="11" fillId="0" borderId="2" xfId="0" applyFont="1" applyBorder="1" applyAlignment="1">
      <alignment vertical="center"/>
    </xf>
    <xf numFmtId="169" fontId="11" fillId="0" borderId="5" xfId="0" applyNumberFormat="1" applyFont="1" applyBorder="1" applyAlignment="1">
      <alignment vertical="center"/>
    </xf>
    <xf numFmtId="166" fontId="11" fillId="0" borderId="5" xfId="0" applyNumberFormat="1" applyFont="1" applyBorder="1" applyAlignment="1">
      <alignment vertical="center"/>
    </xf>
    <xf numFmtId="0" fontId="11" fillId="0" borderId="1" xfId="1" applyNumberFormat="1" applyFont="1" applyFill="1" applyBorder="1" applyAlignment="1">
      <alignment vertical="center"/>
    </xf>
    <xf numFmtId="0" fontId="11" fillId="0" borderId="1" xfId="1" applyNumberFormat="1" applyFont="1" applyBorder="1" applyAlignment="1">
      <alignment vertical="center"/>
    </xf>
    <xf numFmtId="169" fontId="11" fillId="0" borderId="1" xfId="0" applyNumberFormat="1" applyFont="1" applyBorder="1" applyAlignment="1">
      <alignment vertical="center"/>
    </xf>
    <xf numFmtId="0" fontId="11" fillId="0" borderId="1" xfId="0" applyFont="1" applyBorder="1" applyAlignment="1">
      <alignment horizontal="center" vertical="center"/>
    </xf>
    <xf numFmtId="166" fontId="10" fillId="2" borderId="2" xfId="1" applyNumberFormat="1" applyFont="1" applyFill="1" applyBorder="1" applyAlignment="1" applyProtection="1">
      <alignment horizontal="center" vertical="center" wrapText="1"/>
    </xf>
    <xf numFmtId="0" fontId="6" fillId="2" borderId="1" xfId="0" applyFont="1" applyFill="1" applyBorder="1" applyAlignment="1">
      <alignment horizontal="left" vertical="center" indent="1"/>
    </xf>
    <xf numFmtId="166" fontId="6" fillId="0" borderId="1" xfId="0" applyNumberFormat="1" applyFont="1" applyBorder="1" applyAlignment="1">
      <alignment vertical="center"/>
    </xf>
    <xf numFmtId="9" fontId="6" fillId="2" borderId="1" xfId="0" applyNumberFormat="1" applyFont="1" applyFill="1" applyBorder="1" applyAlignment="1">
      <alignment horizontal="right" vertical="center" indent="1"/>
    </xf>
    <xf numFmtId="166" fontId="20" fillId="2" borderId="1" xfId="0" applyNumberFormat="1" applyFont="1" applyFill="1" applyBorder="1" applyAlignment="1">
      <alignment horizontal="right" vertical="center" indent="1"/>
    </xf>
    <xf numFmtId="0" fontId="20" fillId="0" borderId="0" xfId="0" applyFont="1" applyAlignment="1">
      <alignment vertical="center"/>
    </xf>
    <xf numFmtId="166" fontId="20" fillId="2" borderId="4" xfId="0" applyNumberFormat="1" applyFont="1" applyFill="1" applyBorder="1" applyAlignment="1">
      <alignment horizontal="right" vertical="center" indent="1"/>
    </xf>
    <xf numFmtId="166" fontId="20" fillId="4" borderId="1" xfId="0" applyNumberFormat="1" applyFont="1" applyFill="1" applyBorder="1" applyAlignment="1">
      <alignment horizontal="right" vertical="center" indent="1"/>
    </xf>
    <xf numFmtId="166" fontId="15" fillId="4" borderId="1" xfId="0" applyNumberFormat="1" applyFont="1" applyFill="1" applyBorder="1" applyAlignment="1">
      <alignment horizontal="right" vertical="center" indent="1"/>
    </xf>
    <xf numFmtId="166" fontId="10" fillId="2" borderId="1" xfId="1" applyNumberFormat="1" applyFont="1" applyFill="1" applyBorder="1" applyAlignment="1" applyProtection="1">
      <alignment horizontal="center" vertical="center" wrapText="1"/>
    </xf>
    <xf numFmtId="0" fontId="17" fillId="4" borderId="1" xfId="0" applyFont="1" applyFill="1" applyBorder="1" applyAlignment="1">
      <alignment horizontal="left" vertical="center" indent="1"/>
    </xf>
    <xf numFmtId="0" fontId="14" fillId="0" borderId="0" xfId="0" applyFont="1" applyAlignment="1">
      <alignment horizontal="left" vertical="center"/>
    </xf>
    <xf numFmtId="0" fontId="23" fillId="0" borderId="0" xfId="0" applyFont="1" applyAlignment="1">
      <alignment vertical="center"/>
    </xf>
    <xf numFmtId="165" fontId="4" fillId="0" borderId="0" xfId="1" applyNumberFormat="1"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166" fontId="5" fillId="0" borderId="0" xfId="0" applyNumberFormat="1" applyFont="1" applyAlignment="1">
      <alignment vertical="center"/>
    </xf>
    <xf numFmtId="166" fontId="17" fillId="4" borderId="1" xfId="0" applyNumberFormat="1" applyFont="1" applyFill="1" applyBorder="1" applyAlignment="1">
      <alignment horizontal="right" vertical="center"/>
    </xf>
    <xf numFmtId="9" fontId="17" fillId="4" borderId="1" xfId="0" applyNumberFormat="1" applyFont="1" applyFill="1" applyBorder="1" applyAlignment="1">
      <alignment horizontal="right" vertical="center"/>
    </xf>
    <xf numFmtId="0" fontId="17" fillId="2" borderId="2" xfId="0" applyFont="1" applyFill="1" applyBorder="1" applyAlignment="1">
      <alignment horizontal="center" vertical="center"/>
    </xf>
    <xf numFmtId="0" fontId="6" fillId="0" borderId="0" xfId="0" applyFont="1" applyAlignment="1">
      <alignment horizontal="center" vertical="center"/>
    </xf>
    <xf numFmtId="0" fontId="26" fillId="0" borderId="0" xfId="2" applyFont="1" applyFill="1" applyAlignment="1">
      <alignment horizontal="left" indent="2"/>
    </xf>
    <xf numFmtId="0" fontId="26" fillId="0" borderId="0" xfId="2" applyFont="1" applyAlignment="1">
      <alignment horizontal="left" vertical="center" indent="2"/>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14" fillId="2" borderId="1" xfId="0" applyFont="1" applyFill="1" applyBorder="1" applyAlignment="1">
      <alignment horizontal="left" vertical="center" indent="1"/>
    </xf>
    <xf numFmtId="0" fontId="17" fillId="4" borderId="1" xfId="0" applyFont="1" applyFill="1" applyBorder="1" applyAlignment="1">
      <alignment horizontal="left" vertical="center" inden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5" fillId="0" borderId="2" xfId="1" applyNumberFormat="1" applyFont="1" applyFill="1" applyBorder="1" applyAlignment="1">
      <alignment horizontal="left" vertical="center" indent="1"/>
    </xf>
    <xf numFmtId="0" fontId="5" fillId="0" borderId="4" xfId="1" applyNumberFormat="1" applyFont="1" applyFill="1" applyBorder="1" applyAlignment="1">
      <alignment horizontal="left" vertical="center" indent="1"/>
    </xf>
    <xf numFmtId="0" fontId="5" fillId="2" borderId="2" xfId="1" applyNumberFormat="1" applyFont="1" applyFill="1" applyBorder="1" applyAlignment="1">
      <alignment horizontal="left" vertical="center" indent="1"/>
    </xf>
    <xf numFmtId="0" fontId="5" fillId="2" borderId="4" xfId="1" applyNumberFormat="1" applyFont="1" applyFill="1" applyBorder="1" applyAlignment="1">
      <alignment horizontal="left" vertical="center" indent="1"/>
    </xf>
    <xf numFmtId="0" fontId="17" fillId="4" borderId="2" xfId="0" applyFont="1" applyFill="1" applyBorder="1" applyAlignment="1">
      <alignment horizontal="left" vertical="center" indent="1"/>
    </xf>
    <xf numFmtId="0" fontId="17" fillId="4" borderId="4" xfId="0" applyFont="1" applyFill="1" applyBorder="1" applyAlignment="1">
      <alignment horizontal="left" vertical="center" indent="1"/>
    </xf>
    <xf numFmtId="0" fontId="5" fillId="0" borderId="9" xfId="1" applyNumberFormat="1" applyFont="1" applyFill="1" applyBorder="1" applyAlignment="1">
      <alignment horizontal="left" vertical="center" indent="1"/>
    </xf>
    <xf numFmtId="0" fontId="5" fillId="0" borderId="10" xfId="1" applyNumberFormat="1" applyFont="1" applyFill="1" applyBorder="1" applyAlignment="1">
      <alignment horizontal="left" vertical="center" indent="1"/>
    </xf>
    <xf numFmtId="0" fontId="5" fillId="0" borderId="6" xfId="1" applyNumberFormat="1" applyFont="1" applyFill="1" applyBorder="1" applyAlignment="1">
      <alignment horizontal="left" vertical="center" indent="1"/>
    </xf>
    <xf numFmtId="0" fontId="5" fillId="0" borderId="7" xfId="1" applyNumberFormat="1" applyFont="1" applyFill="1" applyBorder="1" applyAlignment="1">
      <alignment horizontal="left" vertical="center" indent="1"/>
    </xf>
    <xf numFmtId="0" fontId="5" fillId="0" borderId="8" xfId="1" applyNumberFormat="1" applyFont="1" applyFill="1" applyBorder="1" applyAlignment="1">
      <alignment horizontal="left" vertical="center" indent="1"/>
    </xf>
    <xf numFmtId="0" fontId="5" fillId="0" borderId="11" xfId="1" applyNumberFormat="1" applyFont="1" applyFill="1" applyBorder="1" applyAlignment="1">
      <alignment horizontal="left" vertical="center" indent="1"/>
    </xf>
    <xf numFmtId="0" fontId="17" fillId="4" borderId="3" xfId="0" applyFont="1" applyFill="1" applyBorder="1" applyAlignment="1">
      <alignment horizontal="left" vertical="center" indent="1"/>
    </xf>
    <xf numFmtId="0" fontId="17" fillId="2" borderId="2" xfId="0" applyFont="1" applyFill="1" applyBorder="1" applyAlignment="1">
      <alignment horizontal="left" vertical="center" indent="1"/>
    </xf>
    <xf numFmtId="0" fontId="17" fillId="2" borderId="3" xfId="0" applyFont="1" applyFill="1" applyBorder="1" applyAlignment="1">
      <alignment horizontal="left" vertical="center" indent="1"/>
    </xf>
    <xf numFmtId="0" fontId="17" fillId="2" borderId="4" xfId="0" applyFont="1" applyFill="1" applyBorder="1" applyAlignment="1">
      <alignment horizontal="left" vertical="center" inden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4" xfId="0" applyFont="1" applyFill="1" applyBorder="1" applyAlignment="1">
      <alignment horizontal="left" vertical="center" indent="1"/>
    </xf>
    <xf numFmtId="0" fontId="14" fillId="4" borderId="2" xfId="0" applyFont="1" applyFill="1" applyBorder="1" applyAlignment="1">
      <alignment horizontal="left" vertical="center" indent="1"/>
    </xf>
    <xf numFmtId="0" fontId="14" fillId="4" borderId="3" xfId="0" applyFont="1" applyFill="1" applyBorder="1" applyAlignment="1">
      <alignment horizontal="left" vertical="center" indent="1"/>
    </xf>
    <xf numFmtId="0" fontId="14" fillId="4" borderId="4" xfId="0" applyFont="1" applyFill="1" applyBorder="1" applyAlignment="1">
      <alignment horizontal="left" vertical="center"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2" xfId="0" applyFont="1" applyFill="1" applyBorder="1" applyAlignment="1">
      <alignment horizontal="left" vertical="center" indent="1"/>
    </xf>
    <xf numFmtId="0" fontId="18" fillId="4" borderId="1" xfId="1" applyNumberFormat="1" applyFont="1" applyFill="1" applyBorder="1" applyAlignment="1">
      <alignment horizontal="center" vertical="center"/>
    </xf>
    <xf numFmtId="0" fontId="15" fillId="2" borderId="2" xfId="1" applyNumberFormat="1" applyFont="1" applyFill="1" applyBorder="1" applyAlignment="1">
      <alignment horizontal="left" vertical="center" indent="1"/>
    </xf>
    <xf numFmtId="0" fontId="15" fillId="2" borderId="3" xfId="1" applyNumberFormat="1" applyFont="1" applyFill="1" applyBorder="1" applyAlignment="1">
      <alignment horizontal="left" vertical="center" indent="1"/>
    </xf>
    <xf numFmtId="0" fontId="15" fillId="2" borderId="4" xfId="1" applyNumberFormat="1" applyFont="1" applyFill="1" applyBorder="1" applyAlignment="1">
      <alignment horizontal="left" vertical="center"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5" fillId="4" borderId="1" xfId="0" applyFont="1" applyFill="1" applyBorder="1" applyAlignment="1">
      <alignment horizontal="left" vertical="center" indent="1"/>
    </xf>
    <xf numFmtId="0" fontId="7" fillId="0" borderId="2" xfId="0" applyFont="1" applyBorder="1" applyAlignment="1">
      <alignment horizontal="left" vertical="center"/>
    </xf>
    <xf numFmtId="0" fontId="7" fillId="0" borderId="4" xfId="0" applyFont="1" applyBorder="1" applyAlignment="1">
      <alignment horizontal="left" vertical="center"/>
    </xf>
    <xf numFmtId="44" fontId="14" fillId="2" borderId="2" xfId="3" applyFont="1" applyFill="1" applyBorder="1" applyAlignment="1">
      <alignment horizontal="left" vertical="center"/>
    </xf>
    <xf numFmtId="44" fontId="14" fillId="2" borderId="3" xfId="3" applyFont="1" applyFill="1" applyBorder="1" applyAlignment="1">
      <alignment horizontal="left" vertical="center"/>
    </xf>
    <xf numFmtId="44" fontId="14" fillId="2" borderId="4" xfId="3" applyFont="1" applyFill="1" applyBorder="1" applyAlignment="1">
      <alignment horizontal="left" vertical="center"/>
    </xf>
    <xf numFmtId="0" fontId="20" fillId="2" borderId="1" xfId="1" applyNumberFormat="1" applyFont="1" applyFill="1" applyBorder="1" applyAlignment="1">
      <alignment horizontal="left" vertical="center" indent="1"/>
    </xf>
    <xf numFmtId="0" fontId="21" fillId="4" borderId="2" xfId="1" applyNumberFormat="1" applyFont="1" applyFill="1" applyBorder="1" applyAlignment="1">
      <alignment horizontal="center" vertical="center"/>
    </xf>
    <xf numFmtId="0" fontId="21" fillId="4" borderId="3" xfId="1" applyNumberFormat="1" applyFont="1" applyFill="1" applyBorder="1" applyAlignment="1">
      <alignment horizontal="center" vertical="center"/>
    </xf>
    <xf numFmtId="0" fontId="21" fillId="4" borderId="4" xfId="1" applyNumberFormat="1" applyFont="1" applyFill="1" applyBorder="1" applyAlignment="1">
      <alignment horizontal="center" vertical="center"/>
    </xf>
    <xf numFmtId="0" fontId="11" fillId="0" borderId="0" xfId="0" applyFont="1" applyAlignment="1">
      <alignment horizontal="center" vertical="center"/>
    </xf>
    <xf numFmtId="0" fontId="11" fillId="0" borderId="1" xfId="1" applyNumberFormat="1" applyFont="1" applyBorder="1" applyAlignment="1">
      <alignment horizontal="left" vertical="center" indent="1"/>
    </xf>
    <xf numFmtId="0" fontId="11" fillId="0" borderId="2" xfId="1" applyNumberFormat="1" applyFont="1" applyFill="1" applyBorder="1" applyAlignment="1">
      <alignment horizontal="right" vertical="center" indent="1"/>
    </xf>
    <xf numFmtId="0" fontId="11" fillId="0" borderId="4" xfId="1" applyNumberFormat="1" applyFont="1" applyFill="1" applyBorder="1" applyAlignment="1">
      <alignment horizontal="right" vertical="center" indent="1"/>
    </xf>
    <xf numFmtId="0" fontId="6"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20" fillId="2" borderId="1" xfId="0" applyFont="1" applyFill="1" applyBorder="1" applyAlignment="1">
      <alignment horizontal="left" vertical="center" indent="1"/>
    </xf>
    <xf numFmtId="0" fontId="20" fillId="2" borderId="2" xfId="0" applyFont="1" applyFill="1" applyBorder="1" applyAlignment="1">
      <alignment horizontal="left" vertical="center" indent="1"/>
    </xf>
    <xf numFmtId="0" fontId="11" fillId="0" borderId="1" xfId="1" applyNumberFormat="1" applyFont="1" applyFill="1" applyBorder="1" applyAlignment="1">
      <alignment horizontal="left" vertical="center" inden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Alignment="1">
      <alignment horizontal="left" vertical="center" wrapText="1" indent="1"/>
    </xf>
    <xf numFmtId="0" fontId="24" fillId="4" borderId="2" xfId="1" applyNumberFormat="1" applyFont="1" applyFill="1" applyBorder="1" applyAlignment="1">
      <alignment horizontal="center" vertical="center"/>
    </xf>
    <xf numFmtId="0" fontId="24" fillId="4" borderId="3" xfId="1" applyNumberFormat="1" applyFont="1" applyFill="1" applyBorder="1" applyAlignment="1">
      <alignment horizontal="center" vertical="center"/>
    </xf>
    <xf numFmtId="0" fontId="24" fillId="4" borderId="4" xfId="1" applyNumberFormat="1" applyFont="1" applyFill="1" applyBorder="1" applyAlignment="1">
      <alignment horizontal="center" vertical="center"/>
    </xf>
    <xf numFmtId="0" fontId="10" fillId="0" borderId="0" xfId="0" applyFont="1" applyAlignment="1">
      <alignment horizontal="left" vertical="center" wrapText="1" indent="1"/>
    </xf>
    <xf numFmtId="0" fontId="17" fillId="4" borderId="1" xfId="0" applyFont="1" applyFill="1" applyBorder="1" applyAlignment="1">
      <alignment horizontal="center" vertical="center" wrapText="1"/>
    </xf>
    <xf numFmtId="0" fontId="5" fillId="0" borderId="1" xfId="1" applyNumberFormat="1" applyFont="1" applyFill="1" applyBorder="1" applyAlignment="1">
      <alignment horizontal="center" vertical="center"/>
    </xf>
    <xf numFmtId="0" fontId="11" fillId="0" borderId="0" xfId="0" applyFont="1" applyAlignment="1">
      <alignment horizontal="left" vertical="center" indent="2"/>
    </xf>
    <xf numFmtId="166" fontId="10" fillId="2" borderId="2" xfId="1" applyNumberFormat="1" applyFont="1" applyFill="1" applyBorder="1" applyAlignment="1" applyProtection="1">
      <alignment horizontal="center" vertical="center" wrapText="1"/>
    </xf>
    <xf numFmtId="166" fontId="10" fillId="2" borderId="4" xfId="1" applyNumberFormat="1" applyFont="1" applyFill="1" applyBorder="1" applyAlignment="1" applyProtection="1">
      <alignment horizontal="center" vertical="center" wrapText="1"/>
    </xf>
    <xf numFmtId="0" fontId="19" fillId="4" borderId="2"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0" fontId="19" fillId="4" borderId="4" xfId="1" applyNumberFormat="1" applyFont="1" applyFill="1" applyBorder="1" applyAlignment="1">
      <alignment horizontal="center" vertical="center"/>
    </xf>
    <xf numFmtId="0" fontId="11" fillId="0" borderId="0" xfId="0" applyFont="1" applyAlignment="1">
      <alignment horizontal="left" vertical="top" wrapText="1" indent="1"/>
    </xf>
    <xf numFmtId="166" fontId="17" fillId="4" borderId="2" xfId="1" applyNumberFormat="1" applyFont="1" applyFill="1" applyBorder="1" applyAlignment="1" applyProtection="1">
      <alignment horizontal="center" vertical="center" wrapText="1"/>
    </xf>
    <xf numFmtId="166" fontId="17" fillId="4" borderId="4" xfId="1" applyNumberFormat="1" applyFont="1" applyFill="1" applyBorder="1" applyAlignment="1" applyProtection="1">
      <alignment horizontal="center" vertical="center" wrapText="1"/>
    </xf>
    <xf numFmtId="0" fontId="20" fillId="4" borderId="1" xfId="0" applyFont="1" applyFill="1" applyBorder="1" applyAlignment="1">
      <alignment horizontal="left" vertical="center" indent="1"/>
    </xf>
    <xf numFmtId="0" fontId="16" fillId="4" borderId="2" xfId="1" applyNumberFormat="1" applyFont="1" applyFill="1" applyBorder="1" applyAlignment="1">
      <alignment horizontal="center" vertical="center"/>
    </xf>
    <xf numFmtId="0" fontId="16" fillId="4" borderId="3" xfId="1" applyNumberFormat="1" applyFont="1" applyFill="1" applyBorder="1" applyAlignment="1">
      <alignment horizontal="center" vertical="center"/>
    </xf>
    <xf numFmtId="0" fontId="16" fillId="4" borderId="4" xfId="1" applyNumberFormat="1" applyFont="1"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4" xfId="0" applyFont="1" applyFill="1" applyBorder="1" applyAlignment="1">
      <alignment horizontal="center" vertical="center"/>
    </xf>
    <xf numFmtId="0" fontId="11" fillId="2" borderId="2" xfId="1" applyNumberFormat="1" applyFont="1" applyFill="1" applyBorder="1" applyAlignment="1">
      <alignment horizontal="left" vertical="center" indent="1"/>
    </xf>
    <xf numFmtId="0" fontId="11" fillId="2" borderId="4" xfId="1" applyNumberFormat="1" applyFont="1" applyFill="1" applyBorder="1" applyAlignment="1">
      <alignment horizontal="left" vertical="center" indent="1"/>
    </xf>
    <xf numFmtId="0" fontId="7" fillId="2" borderId="2" xfId="1" applyNumberFormat="1" applyFont="1" applyFill="1" applyBorder="1" applyAlignment="1">
      <alignment horizontal="left" vertical="center" indent="1"/>
    </xf>
    <xf numFmtId="0" fontId="7" fillId="2" borderId="4" xfId="1" applyNumberFormat="1" applyFont="1" applyFill="1" applyBorder="1" applyAlignment="1">
      <alignment horizontal="left" vertical="center" inden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1" xfId="0" applyFont="1" applyFill="1" applyBorder="1" applyAlignment="1">
      <alignment horizontal="center" vertical="center"/>
    </xf>
    <xf numFmtId="0" fontId="7" fillId="2" borderId="2" xfId="1" applyNumberFormat="1" applyFont="1" applyFill="1" applyBorder="1" applyAlignment="1">
      <alignment horizontal="center" vertical="center"/>
    </xf>
    <xf numFmtId="0" fontId="7" fillId="2" borderId="4" xfId="1" applyNumberFormat="1" applyFont="1" applyFill="1" applyBorder="1" applyAlignment="1">
      <alignment horizontal="center" vertical="center"/>
    </xf>
    <xf numFmtId="0" fontId="17" fillId="4" borderId="1" xfId="0" applyFont="1" applyFill="1" applyBorder="1" applyAlignment="1">
      <alignment horizontal="center" vertical="center" indent="1"/>
    </xf>
    <xf numFmtId="0" fontId="11" fillId="0" borderId="5" xfId="1" applyNumberFormat="1" applyFont="1" applyFill="1" applyBorder="1" applyAlignment="1">
      <alignment horizontal="left" vertical="center" indent="1"/>
    </xf>
  </cellXfs>
  <cellStyles count="4">
    <cellStyle name="Hyperkobling" xfId="2" builtinId="8" customBuiltin="1"/>
    <cellStyle name="Komma" xfId="1" builtinId="3"/>
    <cellStyle name="Normal" xfId="0" builtinId="0"/>
    <cellStyle name="Valuta" xfId="3" builtinId="4"/>
  </cellStyles>
  <dxfs count="1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8A92"/>
      <color rgb="FFE35237"/>
      <color rgb="FF004052"/>
      <color rgb="FFFFDD00"/>
      <color rgb="FFE4EEF5"/>
      <color rgb="FFFFF199"/>
      <color rgb="FF99D0D3"/>
      <color rgb="FFF4BA9B"/>
      <color rgb="FFC6F5F7"/>
      <color rgb="FFE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ondelagfylke.no/vare-tjenester/naring-og-innovasjon/virkemidler-og-tilskudd/regionale-utviklingsmidle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9A17-7BCC-4615-A877-0743E06C37A8}">
  <sheetPr codeName="Ark1">
    <tabColor rgb="FFE35237"/>
  </sheetPr>
  <dimension ref="A1:A10"/>
  <sheetViews>
    <sheetView showGridLines="0" tabSelected="1" zoomScale="70" zoomScaleNormal="70" workbookViewId="0">
      <selection activeCell="A32" sqref="A32"/>
    </sheetView>
  </sheetViews>
  <sheetFormatPr baseColWidth="10" defaultRowHeight="12.5" x14ac:dyDescent="0.25"/>
  <cols>
    <col min="1" max="1" width="234.1796875" customWidth="1"/>
  </cols>
  <sheetData>
    <row r="1" spans="1:1" ht="25" customHeight="1" x14ac:dyDescent="0.25">
      <c r="A1" s="39" t="s">
        <v>96</v>
      </c>
    </row>
    <row r="2" spans="1:1" s="3" customFormat="1" ht="18" customHeight="1" x14ac:dyDescent="0.25">
      <c r="A2" s="10" t="s">
        <v>63</v>
      </c>
    </row>
    <row r="3" spans="1:1" s="3" customFormat="1" ht="18" customHeight="1" x14ac:dyDescent="0.25">
      <c r="A3" s="38" t="s">
        <v>58</v>
      </c>
    </row>
    <row r="4" spans="1:1" s="3" customFormat="1" ht="18" customHeight="1" x14ac:dyDescent="0.25">
      <c r="A4" s="31" t="s">
        <v>52</v>
      </c>
    </row>
    <row r="5" spans="1:1" s="3" customFormat="1" ht="18" customHeight="1" x14ac:dyDescent="0.25">
      <c r="A5" s="31" t="s">
        <v>65</v>
      </c>
    </row>
    <row r="6" spans="1:1" s="3" customFormat="1" ht="18" customHeight="1" x14ac:dyDescent="0.25">
      <c r="A6" s="31" t="s">
        <v>49</v>
      </c>
    </row>
    <row r="7" spans="1:1" s="3" customFormat="1" ht="18" customHeight="1" x14ac:dyDescent="0.25">
      <c r="A7" s="31" t="s">
        <v>48</v>
      </c>
    </row>
    <row r="8" spans="1:1" s="107" customFormat="1" ht="18" customHeight="1" x14ac:dyDescent="0.3">
      <c r="A8" s="106" t="s">
        <v>40</v>
      </c>
    </row>
    <row r="9" spans="1:1" ht="13.5" x14ac:dyDescent="0.25">
      <c r="A9" s="40"/>
    </row>
    <row r="10" spans="1:1" ht="15" x14ac:dyDescent="0.3">
      <c r="A10" s="41" t="s">
        <v>64</v>
      </c>
    </row>
  </sheetData>
  <sheetProtection algorithmName="SHA-512" hashValue="Ry7wsTvYcHPQwG9BGWgpEFiHnk16yWvTug6Vt8We62owQhZyTTv4UYjxHoe/FF4QOvA7G0tPFA1hpEhGsfw4MA==" saltValue="CmwE9WY3+ragtlIP44usMg==" spinCount="100000" sheet="1" objects="1" scenarios="1"/>
  <dataValidations count="1">
    <dataValidation allowBlank="1" showErrorMessage="1" prompt="Fast timesats er p.r. på kroner 700." sqref="A8" xr:uid="{FEBE2D53-E271-49AC-87E8-E2CB6CC29153}"/>
  </dataValidations>
  <hyperlinks>
    <hyperlink ref="A8:XFD8" r:id="rId1" display="Se ellers utlysningen for ytterligere informasjon om retningslinjer og vilkår." xr:uid="{A0A3E641-4C58-4E85-A361-A8F1B10A39E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4CF0-98B1-4329-8568-E44C8F3921EE}">
  <sheetPr codeName="Ark2">
    <tabColor rgb="FF018A92"/>
  </sheetPr>
  <dimension ref="A1:I200"/>
  <sheetViews>
    <sheetView showGridLines="0" zoomScale="70" zoomScaleNormal="70" workbookViewId="0">
      <selection activeCell="A172" sqref="A172:B172"/>
    </sheetView>
  </sheetViews>
  <sheetFormatPr baseColWidth="10" defaultColWidth="79.7265625" defaultRowHeight="13.5" outlineLevelRow="1" x14ac:dyDescent="0.25"/>
  <cols>
    <col min="1" max="1" width="25.81640625" style="3" customWidth="1"/>
    <col min="2" max="2" width="38.7265625" style="3" customWidth="1"/>
    <col min="3" max="3" width="46.7265625" style="3" customWidth="1"/>
    <col min="4" max="4" width="35.36328125" style="3" customWidth="1"/>
    <col min="5" max="5" width="28.90625" style="3" customWidth="1"/>
    <col min="6" max="6" width="13.453125" style="3" customWidth="1"/>
    <col min="7" max="7" width="14.08984375" style="3" customWidth="1"/>
    <col min="8" max="8" width="21.90625" style="3" customWidth="1"/>
    <col min="9" max="9" width="21.453125" style="3" customWidth="1"/>
    <col min="10" max="16384" width="79.7265625" style="3"/>
  </cols>
  <sheetData>
    <row r="1" spans="1:8" ht="30" customHeight="1" x14ac:dyDescent="0.25">
      <c r="A1" s="176" t="s">
        <v>76</v>
      </c>
      <c r="B1" s="177"/>
      <c r="C1" s="177"/>
      <c r="D1" s="177"/>
      <c r="E1" s="177"/>
      <c r="F1" s="177"/>
      <c r="G1" s="177"/>
      <c r="H1" s="178"/>
    </row>
    <row r="2" spans="1:8" ht="7" customHeight="1" x14ac:dyDescent="0.25">
      <c r="A2" s="4"/>
    </row>
    <row r="3" spans="1:8" ht="15" customHeight="1" x14ac:dyDescent="0.25">
      <c r="A3" s="179" t="s">
        <v>81</v>
      </c>
      <c r="B3" s="179"/>
      <c r="C3" s="179"/>
      <c r="D3" s="179"/>
      <c r="E3" s="179"/>
      <c r="F3" s="179"/>
      <c r="G3" s="179"/>
      <c r="H3" s="179"/>
    </row>
    <row r="4" spans="1:8" ht="13.5" customHeight="1" x14ac:dyDescent="0.25">
      <c r="A4" s="5"/>
    </row>
    <row r="5" spans="1:8" ht="15.5" customHeight="1" x14ac:dyDescent="0.25">
      <c r="A5" s="111" t="s">
        <v>94</v>
      </c>
      <c r="B5" s="111"/>
      <c r="C5" s="143"/>
      <c r="D5" s="156" t="s">
        <v>32</v>
      </c>
      <c r="E5" s="157"/>
      <c r="F5" s="158"/>
    </row>
    <row r="6" spans="1:8" ht="15.5" customHeight="1" x14ac:dyDescent="0.25">
      <c r="A6" s="111" t="s">
        <v>89</v>
      </c>
      <c r="B6" s="111"/>
      <c r="C6" s="111"/>
      <c r="D6" s="108"/>
      <c r="E6" s="109"/>
      <c r="F6" s="110"/>
    </row>
    <row r="7" spans="1:8" ht="7" customHeight="1" x14ac:dyDescent="0.25">
      <c r="A7" s="96"/>
      <c r="B7" s="97"/>
      <c r="C7" s="97"/>
      <c r="D7" s="100"/>
      <c r="E7" s="100"/>
      <c r="F7" s="7"/>
    </row>
    <row r="8" spans="1:8" ht="15.5" customHeight="1" x14ac:dyDescent="0.25">
      <c r="A8" s="111" t="s">
        <v>90</v>
      </c>
      <c r="B8" s="111"/>
      <c r="C8" s="111"/>
      <c r="D8" s="34"/>
      <c r="E8" s="35"/>
      <c r="F8" s="35"/>
      <c r="G8" s="35"/>
      <c r="H8" s="36"/>
    </row>
    <row r="9" spans="1:8" ht="15.5" customHeight="1" x14ac:dyDescent="0.25">
      <c r="A9" s="111" t="s">
        <v>91</v>
      </c>
      <c r="B9" s="111"/>
      <c r="C9" s="111"/>
      <c r="D9" s="34"/>
      <c r="E9" s="35"/>
      <c r="F9" s="35"/>
      <c r="G9" s="35"/>
      <c r="H9" s="36"/>
    </row>
    <row r="10" spans="1:8" ht="7" customHeight="1" x14ac:dyDescent="0.25">
      <c r="A10" s="96"/>
      <c r="B10" s="97"/>
      <c r="C10" s="97"/>
      <c r="D10" s="100"/>
      <c r="E10" s="100"/>
      <c r="F10" s="7"/>
    </row>
    <row r="11" spans="1:8" ht="15" customHeight="1" x14ac:dyDescent="0.25">
      <c r="A11" s="111" t="s">
        <v>92</v>
      </c>
      <c r="B11" s="111"/>
      <c r="C11" s="111"/>
      <c r="D11" s="32"/>
      <c r="E11" s="29" t="str">
        <f>IF(D21=0,"-",SUM(D11/D21))</f>
        <v>-</v>
      </c>
      <c r="F11" s="7"/>
    </row>
    <row r="12" spans="1:8" ht="15" customHeight="1" x14ac:dyDescent="0.25">
      <c r="A12" s="111" t="s">
        <v>93</v>
      </c>
      <c r="B12" s="111"/>
      <c r="C12" s="111"/>
      <c r="D12" s="32"/>
      <c r="E12" s="29" t="str">
        <f>IF(D12=0,"-",SUM(D12/D11))</f>
        <v>-</v>
      </c>
      <c r="F12" s="7"/>
    </row>
    <row r="13" spans="1:8" ht="13.5" customHeight="1" x14ac:dyDescent="0.25">
      <c r="A13" s="99"/>
      <c r="B13" s="100"/>
      <c r="C13" s="100"/>
      <c r="D13" s="100"/>
      <c r="E13" s="100"/>
      <c r="F13" s="7"/>
    </row>
    <row r="14" spans="1:8" ht="15" customHeight="1" x14ac:dyDescent="0.25">
      <c r="A14" s="72" t="s">
        <v>11</v>
      </c>
      <c r="B14" s="73"/>
      <c r="C14" s="73" t="s">
        <v>12</v>
      </c>
      <c r="D14" s="74" t="s">
        <v>61</v>
      </c>
      <c r="E14" s="75" t="s">
        <v>1</v>
      </c>
      <c r="F14" s="7"/>
    </row>
    <row r="15" spans="1:8" ht="6.65" customHeight="1" x14ac:dyDescent="0.25">
      <c r="A15" s="99"/>
      <c r="B15" s="7"/>
      <c r="C15" s="7"/>
      <c r="D15" s="100"/>
      <c r="E15" s="100"/>
      <c r="F15" s="7"/>
    </row>
    <row r="16" spans="1:8" ht="15" customHeight="1" x14ac:dyDescent="0.25">
      <c r="A16" s="86" t="s">
        <v>71</v>
      </c>
      <c r="B16" s="86"/>
      <c r="C16" s="131" t="str">
        <f>IF(D8=0," ",D8)</f>
        <v xml:space="preserve"> </v>
      </c>
      <c r="D16" s="87"/>
      <c r="E16" s="88" t="str">
        <f>IF(D21=0," ",SUM(D16/$D$21))</f>
        <v xml:space="preserve"> </v>
      </c>
      <c r="F16" s="101"/>
    </row>
    <row r="17" spans="1:8" ht="15" customHeight="1" x14ac:dyDescent="0.25">
      <c r="A17" s="86" t="s">
        <v>66</v>
      </c>
      <c r="B17" s="86"/>
      <c r="C17" s="132"/>
      <c r="D17" s="87"/>
      <c r="E17" s="88" t="str">
        <f>IF(D21=0," ",SUM(D17/$D$21))</f>
        <v xml:space="preserve"> </v>
      </c>
      <c r="F17" s="101"/>
    </row>
    <row r="18" spans="1:8" ht="15" customHeight="1" x14ac:dyDescent="0.25">
      <c r="A18" s="86" t="s">
        <v>2</v>
      </c>
      <c r="B18" s="86"/>
      <c r="C18" s="133"/>
      <c r="D18" s="87"/>
      <c r="E18" s="88" t="str">
        <f>IF(D21=0," ",SUM(D18/$D$21))</f>
        <v xml:space="preserve"> </v>
      </c>
      <c r="F18" s="101"/>
    </row>
    <row r="19" spans="1:8" ht="15" customHeight="1" x14ac:dyDescent="0.25">
      <c r="A19" s="134" t="str">
        <f>IF($D$5="DistriktForsk (DF)","Ikke aktuelt for valgte ordning - skjul/slett rad!","Personalkostnader (timeinnsats) eksterne prosjektdeltakere")</f>
        <v>Personalkostnader (timeinnsats) eksterne prosjektdeltakere</v>
      </c>
      <c r="B19" s="135"/>
      <c r="C19" s="71" t="str">
        <f>IF(D5="Bedriftsintern opplæring (BIO)"," ",IF(D5="DistriktForsk (DF)"," ","Eksterne prosjektdeltakere"))</f>
        <v>Eksterne prosjektdeltakere</v>
      </c>
      <c r="D19" s="64"/>
      <c r="E19" s="65" t="str">
        <f>IF(D19=0," ",SUM(D19/D21))</f>
        <v xml:space="preserve"> </v>
      </c>
      <c r="F19" s="101"/>
    </row>
    <row r="20" spans="1:8" ht="7" customHeight="1" x14ac:dyDescent="0.25">
      <c r="A20" s="99"/>
      <c r="B20" s="7"/>
      <c r="C20" s="7"/>
      <c r="D20" s="100"/>
      <c r="E20" s="100"/>
      <c r="F20" s="7"/>
    </row>
    <row r="21" spans="1:8" ht="15" customHeight="1" x14ac:dyDescent="0.25">
      <c r="A21" s="136" t="s">
        <v>3</v>
      </c>
      <c r="B21" s="137"/>
      <c r="C21" s="138"/>
      <c r="D21" s="76">
        <f>SUM(D16:D19)</f>
        <v>0</v>
      </c>
      <c r="E21" s="77" t="str">
        <f>IF(D21=0," ",SUM(D21/$D$21))</f>
        <v xml:space="preserve"> </v>
      </c>
      <c r="F21" s="7"/>
    </row>
    <row r="22" spans="1:8" ht="21" customHeight="1" x14ac:dyDescent="0.25">
      <c r="A22" s="26"/>
      <c r="G22" s="25"/>
      <c r="H22" s="25"/>
    </row>
    <row r="23" spans="1:8" ht="20.5" customHeight="1" x14ac:dyDescent="0.25">
      <c r="A23" s="160" t="str">
        <f>_xlfn.CONCAT("Prosjektkostnader prosjekteier ", D8)</f>
        <v xml:space="preserve">Prosjektkostnader prosjekteier </v>
      </c>
      <c r="B23" s="161"/>
      <c r="C23" s="161"/>
      <c r="D23" s="161"/>
      <c r="E23" s="161"/>
      <c r="F23" s="161"/>
      <c r="G23" s="161"/>
      <c r="H23" s="162"/>
    </row>
    <row r="24" spans="1:8" ht="6.5" customHeight="1" x14ac:dyDescent="0.25">
      <c r="A24" s="4"/>
      <c r="B24" s="4"/>
      <c r="C24" s="4"/>
      <c r="D24" s="4"/>
      <c r="E24" s="4"/>
      <c r="F24" s="4"/>
      <c r="G24" s="4"/>
      <c r="H24" s="4"/>
    </row>
    <row r="25" spans="1:8" s="42" customFormat="1" ht="15.5" customHeight="1" x14ac:dyDescent="0.25">
      <c r="A25" s="163" t="s">
        <v>62</v>
      </c>
      <c r="B25" s="163"/>
      <c r="C25" s="163"/>
      <c r="D25" s="163"/>
      <c r="E25" s="163"/>
      <c r="F25" s="163"/>
      <c r="G25" s="163"/>
      <c r="H25" s="163"/>
    </row>
    <row r="26" spans="1:8" s="42" customFormat="1" ht="15.5" customHeight="1" x14ac:dyDescent="0.25">
      <c r="A26" s="163" t="s">
        <v>50</v>
      </c>
      <c r="B26" s="163"/>
      <c r="C26" s="163"/>
      <c r="D26" s="163"/>
      <c r="E26" s="163"/>
      <c r="F26" s="163"/>
      <c r="G26" s="163"/>
      <c r="H26" s="163"/>
    </row>
    <row r="27" spans="1:8" ht="6.5" customHeight="1" x14ac:dyDescent="0.25">
      <c r="A27" s="4"/>
      <c r="B27" s="4"/>
      <c r="C27" s="4"/>
      <c r="D27" s="4"/>
      <c r="E27" s="4"/>
      <c r="F27" s="4"/>
      <c r="G27" s="4"/>
      <c r="H27" s="4"/>
    </row>
    <row r="28" spans="1:8" ht="15" customHeight="1" x14ac:dyDescent="0.25">
      <c r="A28" s="159" t="s">
        <v>71</v>
      </c>
      <c r="B28" s="159"/>
      <c r="C28" s="159"/>
      <c r="D28" s="159"/>
      <c r="E28" s="159"/>
      <c r="F28" s="159"/>
      <c r="G28" s="159"/>
      <c r="H28" s="159"/>
    </row>
    <row r="29" spans="1:8" ht="15" customHeight="1" x14ac:dyDescent="0.25">
      <c r="A29" s="139" t="s">
        <v>69</v>
      </c>
      <c r="B29" s="139"/>
      <c r="C29" s="139"/>
      <c r="D29" s="139"/>
      <c r="E29" s="139"/>
      <c r="F29" s="139"/>
      <c r="G29" s="139"/>
      <c r="H29" s="139"/>
    </row>
    <row r="30" spans="1:8" ht="6.65" customHeight="1" x14ac:dyDescent="0.25"/>
    <row r="31" spans="1:8" ht="14" customHeight="1" x14ac:dyDescent="0.25">
      <c r="A31" s="6"/>
      <c r="B31" s="7"/>
      <c r="C31" s="7"/>
      <c r="D31" s="105" t="str">
        <f>IF(D5="DistriktForsk (DF)"," ",IF(D5="Regionale utviklingsmidler (REGUT)"," ","Kun fast sats - oppgi antall timer!"))</f>
        <v xml:space="preserve"> </v>
      </c>
      <c r="E31" s="105" t="str">
        <f>IF(D5="Regionale utviklingsmidler (REGUT)"," ",IF(D5="DistriktForsk (DF)"," ",IF(D5=0," ","Skal ikke brukes!")))</f>
        <v xml:space="preserve"> </v>
      </c>
      <c r="F31" s="7"/>
      <c r="G31" s="7"/>
      <c r="H31" s="7"/>
    </row>
    <row r="32" spans="1:8" ht="14.5" customHeight="1" x14ac:dyDescent="0.25">
      <c r="A32" s="37" t="s">
        <v>4</v>
      </c>
      <c r="B32" s="20" t="s">
        <v>5</v>
      </c>
      <c r="C32" s="20" t="s">
        <v>84</v>
      </c>
      <c r="D32" s="20" t="s">
        <v>80</v>
      </c>
      <c r="E32" s="20" t="s">
        <v>95</v>
      </c>
      <c r="F32" s="66" t="s">
        <v>70</v>
      </c>
      <c r="G32" s="22" t="s">
        <v>6</v>
      </c>
      <c r="H32" s="21" t="s">
        <v>7</v>
      </c>
    </row>
    <row r="33" spans="1:8" x14ac:dyDescent="0.25">
      <c r="A33" s="84"/>
      <c r="B33" s="62"/>
      <c r="C33" s="78"/>
      <c r="D33" s="79"/>
      <c r="E33" s="80"/>
      <c r="F33" s="80"/>
      <c r="G33" s="52" t="str">
        <f>IF(F33=0,"-",IF(D33="Beregnet (1 ‰ av årslønn)",E33*0.001,IF($D$5="Bedriftsintern opplæring (BIO)","600",IF($D$5="DistriktForsk (DF)","500",700))))</f>
        <v>-</v>
      </c>
      <c r="H33" s="43" t="str">
        <f>IF(F33=0,"-",SUM(F33*G33))</f>
        <v>-</v>
      </c>
    </row>
    <row r="34" spans="1:8" x14ac:dyDescent="0.25">
      <c r="A34" s="84"/>
      <c r="B34" s="82"/>
      <c r="C34" s="78"/>
      <c r="D34" s="83"/>
      <c r="E34" s="80" t="str">
        <f t="shared" ref="E34:E35" si="0">IF(D34="Fast timesats","Trenger ikke oppgis"," ")</f>
        <v xml:space="preserve"> </v>
      </c>
      <c r="F34" s="80"/>
      <c r="G34" s="52" t="str">
        <f t="shared" ref="G34:G43" si="1">IF(F34=0,"-",IF(D34="Beregnet (1 ‰ av årslønn)",E34*0.001,IF($D$5="Bedriftsintern opplæring (BIO)","600",IF($D$5="Regionale utviklingsmidler (REGUT)",700,IF($D$5="Regionale midler til rekruttering og kompetanse (RK)","500",IF($D$5="Regionale tilretteleggingsmidler (RT)","500",IF($D$5="DistriktForsk (DF)","500",0)))))))</f>
        <v>-</v>
      </c>
      <c r="H34" s="43" t="str">
        <f t="shared" ref="H34:H64" si="2">IF(F34=0,"-",SUM(F34*G34))</f>
        <v>-</v>
      </c>
    </row>
    <row r="35" spans="1:8" x14ac:dyDescent="0.25">
      <c r="A35" s="84"/>
      <c r="B35" s="81"/>
      <c r="C35" s="78"/>
      <c r="D35" s="83"/>
      <c r="E35" s="80" t="str">
        <f t="shared" si="0"/>
        <v xml:space="preserve"> </v>
      </c>
      <c r="F35" s="80"/>
      <c r="G35" s="52" t="str">
        <f t="shared" si="1"/>
        <v>-</v>
      </c>
      <c r="H35" s="43" t="str">
        <f t="shared" si="2"/>
        <v>-</v>
      </c>
    </row>
    <row r="36" spans="1:8" x14ac:dyDescent="0.25">
      <c r="A36" s="84"/>
      <c r="B36" s="81"/>
      <c r="C36" s="78"/>
      <c r="D36" s="83"/>
      <c r="E36" s="80"/>
      <c r="F36" s="80"/>
      <c r="G36" s="52" t="str">
        <f t="shared" si="1"/>
        <v>-</v>
      </c>
      <c r="H36" s="43" t="str">
        <f t="shared" si="2"/>
        <v>-</v>
      </c>
    </row>
    <row r="37" spans="1:8" x14ac:dyDescent="0.25">
      <c r="A37" s="84"/>
      <c r="B37" s="81"/>
      <c r="C37" s="78"/>
      <c r="D37" s="83"/>
      <c r="E37" s="80"/>
      <c r="F37" s="80"/>
      <c r="G37" s="52" t="str">
        <f t="shared" si="1"/>
        <v>-</v>
      </c>
      <c r="H37" s="43" t="str">
        <f t="shared" si="2"/>
        <v>-</v>
      </c>
    </row>
    <row r="38" spans="1:8" x14ac:dyDescent="0.25">
      <c r="A38" s="84"/>
      <c r="B38" s="81"/>
      <c r="C38" s="78"/>
      <c r="D38" s="83"/>
      <c r="E38" s="80"/>
      <c r="F38" s="80"/>
      <c r="G38" s="52" t="str">
        <f t="shared" si="1"/>
        <v>-</v>
      </c>
      <c r="H38" s="43" t="str">
        <f t="shared" si="2"/>
        <v>-</v>
      </c>
    </row>
    <row r="39" spans="1:8" x14ac:dyDescent="0.25">
      <c r="A39" s="84"/>
      <c r="B39" s="81"/>
      <c r="C39" s="78"/>
      <c r="D39" s="83"/>
      <c r="E39" s="80"/>
      <c r="F39" s="80"/>
      <c r="G39" s="52" t="str">
        <f t="shared" si="1"/>
        <v>-</v>
      </c>
      <c r="H39" s="43" t="str">
        <f t="shared" si="2"/>
        <v>-</v>
      </c>
    </row>
    <row r="40" spans="1:8" x14ac:dyDescent="0.25">
      <c r="A40" s="84"/>
      <c r="B40" s="81"/>
      <c r="C40" s="78"/>
      <c r="D40" s="83"/>
      <c r="E40" s="80"/>
      <c r="F40" s="80"/>
      <c r="G40" s="52" t="str">
        <f t="shared" si="1"/>
        <v>-</v>
      </c>
      <c r="H40" s="43" t="str">
        <f t="shared" si="2"/>
        <v>-</v>
      </c>
    </row>
    <row r="41" spans="1:8" x14ac:dyDescent="0.25">
      <c r="A41" s="84"/>
      <c r="B41" s="81"/>
      <c r="C41" s="78"/>
      <c r="D41" s="83"/>
      <c r="E41" s="80"/>
      <c r="F41" s="80"/>
      <c r="G41" s="52" t="str">
        <f t="shared" si="1"/>
        <v>-</v>
      </c>
      <c r="H41" s="43" t="str">
        <f t="shared" si="2"/>
        <v>-</v>
      </c>
    </row>
    <row r="42" spans="1:8" x14ac:dyDescent="0.25">
      <c r="A42" s="84"/>
      <c r="B42" s="81"/>
      <c r="C42" s="78"/>
      <c r="D42" s="83"/>
      <c r="E42" s="80"/>
      <c r="F42" s="80"/>
      <c r="G42" s="52" t="str">
        <f t="shared" si="1"/>
        <v>-</v>
      </c>
      <c r="H42" s="43" t="str">
        <f t="shared" si="2"/>
        <v>-</v>
      </c>
    </row>
    <row r="43" spans="1:8" x14ac:dyDescent="0.25">
      <c r="A43" s="84"/>
      <c r="B43" s="81"/>
      <c r="C43" s="78"/>
      <c r="D43" s="83"/>
      <c r="E43" s="80"/>
      <c r="F43" s="80"/>
      <c r="G43" s="52" t="str">
        <f t="shared" si="1"/>
        <v>-</v>
      </c>
      <c r="H43" s="43" t="str">
        <f t="shared" si="2"/>
        <v>-</v>
      </c>
    </row>
    <row r="44" spans="1:8" hidden="1" outlineLevel="1" x14ac:dyDescent="0.25">
      <c r="A44" s="84"/>
      <c r="B44" s="81"/>
      <c r="C44" s="78"/>
      <c r="D44" s="83"/>
      <c r="E44" s="80"/>
      <c r="F44" s="80"/>
      <c r="G44" s="52" t="str">
        <f t="shared" ref="G44:G64" si="3">IF(D44=0,"-",IF(D44="Beregnet (1 ‰ av årslønn)",E44*0.001,IF($D$5="Bedriftsintern opplæring (BIO)","600",IF($D$5="Regionale utviklingsmidler (REGUT)",700,IF($D$5="Regionale midler til rekruttering og kompetanse (RK)","500",IF($D$5="Regionale tilretteleggingsmidler (RT)","500",IF($D$5="DistriktForsk (DF)","500",0)))))))</f>
        <v>-</v>
      </c>
      <c r="H44" s="43" t="str">
        <f t="shared" si="2"/>
        <v>-</v>
      </c>
    </row>
    <row r="45" spans="1:8" hidden="1" outlineLevel="1" x14ac:dyDescent="0.25">
      <c r="A45" s="84"/>
      <c r="B45" s="81"/>
      <c r="C45" s="78"/>
      <c r="D45" s="83"/>
      <c r="E45" s="80"/>
      <c r="F45" s="80"/>
      <c r="G45" s="52" t="str">
        <f t="shared" si="3"/>
        <v>-</v>
      </c>
      <c r="H45" s="43" t="str">
        <f t="shared" si="2"/>
        <v>-</v>
      </c>
    </row>
    <row r="46" spans="1:8" hidden="1" outlineLevel="1" x14ac:dyDescent="0.25">
      <c r="A46" s="84"/>
      <c r="B46" s="81"/>
      <c r="C46" s="78"/>
      <c r="D46" s="83"/>
      <c r="E46" s="80"/>
      <c r="F46" s="80"/>
      <c r="G46" s="52" t="str">
        <f t="shared" si="3"/>
        <v>-</v>
      </c>
      <c r="H46" s="43" t="str">
        <f t="shared" si="2"/>
        <v>-</v>
      </c>
    </row>
    <row r="47" spans="1:8" hidden="1" outlineLevel="1" x14ac:dyDescent="0.25">
      <c r="A47" s="84"/>
      <c r="B47" s="81"/>
      <c r="C47" s="78"/>
      <c r="D47" s="83"/>
      <c r="E47" s="80"/>
      <c r="F47" s="80"/>
      <c r="G47" s="52" t="str">
        <f t="shared" si="3"/>
        <v>-</v>
      </c>
      <c r="H47" s="43" t="str">
        <f t="shared" si="2"/>
        <v>-</v>
      </c>
    </row>
    <row r="48" spans="1:8" hidden="1" outlineLevel="1" x14ac:dyDescent="0.25">
      <c r="A48" s="84"/>
      <c r="B48" s="81"/>
      <c r="C48" s="78"/>
      <c r="D48" s="83"/>
      <c r="E48" s="80"/>
      <c r="F48" s="80"/>
      <c r="G48" s="52" t="str">
        <f t="shared" si="3"/>
        <v>-</v>
      </c>
      <c r="H48" s="43" t="str">
        <f t="shared" si="2"/>
        <v>-</v>
      </c>
    </row>
    <row r="49" spans="1:8" hidden="1" outlineLevel="1" x14ac:dyDescent="0.25">
      <c r="A49" s="84"/>
      <c r="B49" s="81"/>
      <c r="C49" s="78"/>
      <c r="D49" s="83"/>
      <c r="E49" s="80"/>
      <c r="F49" s="80"/>
      <c r="G49" s="52" t="str">
        <f t="shared" si="3"/>
        <v>-</v>
      </c>
      <c r="H49" s="43" t="str">
        <f t="shared" si="2"/>
        <v>-</v>
      </c>
    </row>
    <row r="50" spans="1:8" hidden="1" outlineLevel="1" x14ac:dyDescent="0.25">
      <c r="A50" s="84"/>
      <c r="B50" s="81"/>
      <c r="C50" s="78"/>
      <c r="D50" s="83"/>
      <c r="E50" s="80"/>
      <c r="F50" s="80"/>
      <c r="G50" s="52" t="str">
        <f t="shared" si="3"/>
        <v>-</v>
      </c>
      <c r="H50" s="43" t="str">
        <f t="shared" si="2"/>
        <v>-</v>
      </c>
    </row>
    <row r="51" spans="1:8" hidden="1" outlineLevel="1" x14ac:dyDescent="0.25">
      <c r="A51" s="84"/>
      <c r="B51" s="81"/>
      <c r="C51" s="78"/>
      <c r="D51" s="83"/>
      <c r="E51" s="80"/>
      <c r="F51" s="80"/>
      <c r="G51" s="52" t="str">
        <f t="shared" si="3"/>
        <v>-</v>
      </c>
      <c r="H51" s="43" t="str">
        <f t="shared" si="2"/>
        <v>-</v>
      </c>
    </row>
    <row r="52" spans="1:8" hidden="1" outlineLevel="1" x14ac:dyDescent="0.25">
      <c r="A52" s="84"/>
      <c r="B52" s="81"/>
      <c r="C52" s="78"/>
      <c r="D52" s="83"/>
      <c r="E52" s="80"/>
      <c r="F52" s="80"/>
      <c r="G52" s="52" t="str">
        <f t="shared" si="3"/>
        <v>-</v>
      </c>
      <c r="H52" s="43" t="str">
        <f t="shared" si="2"/>
        <v>-</v>
      </c>
    </row>
    <row r="53" spans="1:8" hidden="1" outlineLevel="1" x14ac:dyDescent="0.25">
      <c r="A53" s="84"/>
      <c r="B53" s="81"/>
      <c r="C53" s="78"/>
      <c r="D53" s="83"/>
      <c r="E53" s="80"/>
      <c r="F53" s="80"/>
      <c r="G53" s="52" t="str">
        <f t="shared" si="3"/>
        <v>-</v>
      </c>
      <c r="H53" s="43" t="str">
        <f t="shared" si="2"/>
        <v>-</v>
      </c>
    </row>
    <row r="54" spans="1:8" hidden="1" outlineLevel="1" x14ac:dyDescent="0.25">
      <c r="A54" s="84"/>
      <c r="B54" s="81"/>
      <c r="C54" s="78"/>
      <c r="D54" s="83"/>
      <c r="E54" s="80"/>
      <c r="F54" s="80"/>
      <c r="G54" s="52" t="str">
        <f t="shared" si="3"/>
        <v>-</v>
      </c>
      <c r="H54" s="43" t="str">
        <f t="shared" si="2"/>
        <v>-</v>
      </c>
    </row>
    <row r="55" spans="1:8" hidden="1" outlineLevel="1" x14ac:dyDescent="0.25">
      <c r="A55" s="84"/>
      <c r="B55" s="81"/>
      <c r="C55" s="78"/>
      <c r="D55" s="83"/>
      <c r="E55" s="80"/>
      <c r="F55" s="80"/>
      <c r="G55" s="52" t="str">
        <f t="shared" si="3"/>
        <v>-</v>
      </c>
      <c r="H55" s="43" t="str">
        <f t="shared" si="2"/>
        <v>-</v>
      </c>
    </row>
    <row r="56" spans="1:8" hidden="1" outlineLevel="1" x14ac:dyDescent="0.25">
      <c r="A56" s="84"/>
      <c r="B56" s="81"/>
      <c r="C56" s="78"/>
      <c r="D56" s="83"/>
      <c r="E56" s="80"/>
      <c r="F56" s="80"/>
      <c r="G56" s="52" t="str">
        <f t="shared" si="3"/>
        <v>-</v>
      </c>
      <c r="H56" s="43" t="str">
        <f t="shared" si="2"/>
        <v>-</v>
      </c>
    </row>
    <row r="57" spans="1:8" hidden="1" outlineLevel="1" x14ac:dyDescent="0.25">
      <c r="A57" s="84"/>
      <c r="B57" s="81"/>
      <c r="C57" s="78"/>
      <c r="D57" s="83"/>
      <c r="E57" s="80"/>
      <c r="F57" s="80"/>
      <c r="G57" s="52" t="str">
        <f t="shared" si="3"/>
        <v>-</v>
      </c>
      <c r="H57" s="43" t="str">
        <f t="shared" si="2"/>
        <v>-</v>
      </c>
    </row>
    <row r="58" spans="1:8" hidden="1" outlineLevel="1" x14ac:dyDescent="0.25">
      <c r="A58" s="84"/>
      <c r="B58" s="81"/>
      <c r="C58" s="78"/>
      <c r="D58" s="83"/>
      <c r="E58" s="80"/>
      <c r="F58" s="80"/>
      <c r="G58" s="52" t="str">
        <f t="shared" si="3"/>
        <v>-</v>
      </c>
      <c r="H58" s="43" t="str">
        <f t="shared" si="2"/>
        <v>-</v>
      </c>
    </row>
    <row r="59" spans="1:8" hidden="1" outlineLevel="1" x14ac:dyDescent="0.25">
      <c r="A59" s="84"/>
      <c r="B59" s="81"/>
      <c r="C59" s="78"/>
      <c r="D59" s="83"/>
      <c r="E59" s="80"/>
      <c r="F59" s="80"/>
      <c r="G59" s="52" t="str">
        <f t="shared" si="3"/>
        <v>-</v>
      </c>
      <c r="H59" s="43" t="str">
        <f t="shared" si="2"/>
        <v>-</v>
      </c>
    </row>
    <row r="60" spans="1:8" hidden="1" outlineLevel="1" x14ac:dyDescent="0.25">
      <c r="A60" s="84"/>
      <c r="B60" s="81"/>
      <c r="C60" s="78"/>
      <c r="D60" s="83"/>
      <c r="E60" s="80"/>
      <c r="F60" s="80"/>
      <c r="G60" s="52" t="str">
        <f t="shared" si="3"/>
        <v>-</v>
      </c>
      <c r="H60" s="43" t="str">
        <f t="shared" si="2"/>
        <v>-</v>
      </c>
    </row>
    <row r="61" spans="1:8" hidden="1" outlineLevel="1" x14ac:dyDescent="0.25">
      <c r="A61" s="84"/>
      <c r="B61" s="81"/>
      <c r="C61" s="78"/>
      <c r="D61" s="83"/>
      <c r="E61" s="80"/>
      <c r="F61" s="80"/>
      <c r="G61" s="52" t="str">
        <f t="shared" si="3"/>
        <v>-</v>
      </c>
      <c r="H61" s="43" t="str">
        <f t="shared" si="2"/>
        <v>-</v>
      </c>
    </row>
    <row r="62" spans="1:8" hidden="1" outlineLevel="1" x14ac:dyDescent="0.25">
      <c r="A62" s="84"/>
      <c r="B62" s="81"/>
      <c r="C62" s="78"/>
      <c r="D62" s="83"/>
      <c r="E62" s="80"/>
      <c r="F62" s="80"/>
      <c r="G62" s="52" t="str">
        <f t="shared" si="3"/>
        <v>-</v>
      </c>
      <c r="H62" s="43" t="str">
        <f t="shared" si="2"/>
        <v>-</v>
      </c>
    </row>
    <row r="63" spans="1:8" hidden="1" outlineLevel="1" x14ac:dyDescent="0.25">
      <c r="A63" s="84"/>
      <c r="B63" s="81"/>
      <c r="C63" s="78"/>
      <c r="D63" s="83"/>
      <c r="E63" s="80"/>
      <c r="F63" s="80"/>
      <c r="G63" s="52" t="str">
        <f t="shared" si="3"/>
        <v>-</v>
      </c>
      <c r="H63" s="43" t="str">
        <f t="shared" si="2"/>
        <v>-</v>
      </c>
    </row>
    <row r="64" spans="1:8" hidden="1" outlineLevel="1" x14ac:dyDescent="0.25">
      <c r="A64" s="84"/>
      <c r="B64" s="81"/>
      <c r="C64" s="78"/>
      <c r="D64" s="83"/>
      <c r="E64" s="80"/>
      <c r="F64" s="80"/>
      <c r="G64" s="52" t="str">
        <f t="shared" si="3"/>
        <v>-</v>
      </c>
      <c r="H64" s="43" t="str">
        <f t="shared" si="2"/>
        <v>-</v>
      </c>
    </row>
    <row r="65" spans="1:9" ht="6.65" customHeight="1" collapsed="1" x14ac:dyDescent="0.25">
      <c r="A65" s="8"/>
      <c r="B65" s="8"/>
      <c r="C65" s="9"/>
      <c r="D65" s="9"/>
      <c r="E65" s="7"/>
      <c r="F65" s="7"/>
      <c r="G65" s="23"/>
      <c r="H65" s="7"/>
    </row>
    <row r="66" spans="1:9" ht="13.5" customHeight="1" x14ac:dyDescent="0.25">
      <c r="A66" s="140" t="s">
        <v>51</v>
      </c>
      <c r="B66" s="141"/>
      <c r="C66" s="141"/>
      <c r="D66" s="141"/>
      <c r="E66" s="141"/>
      <c r="F66" s="141"/>
      <c r="G66" s="141"/>
      <c r="H66" s="142"/>
    </row>
    <row r="67" spans="1:9" ht="6.65" customHeight="1" x14ac:dyDescent="0.25"/>
    <row r="68" spans="1:9" ht="15" x14ac:dyDescent="0.25">
      <c r="A68" s="170" t="s">
        <v>55</v>
      </c>
      <c r="B68" s="170"/>
      <c r="C68" s="170"/>
      <c r="D68" s="171"/>
      <c r="E68" s="171"/>
      <c r="F68" s="89">
        <f>SUM(F33:F64)</f>
        <v>0</v>
      </c>
      <c r="G68" s="90"/>
      <c r="H68" s="89">
        <f>SUM(H33:H64)</f>
        <v>0</v>
      </c>
    </row>
    <row r="69" spans="1:9" x14ac:dyDescent="0.25">
      <c r="A69" s="4"/>
    </row>
    <row r="70" spans="1:9" ht="15" customHeight="1" x14ac:dyDescent="0.25">
      <c r="A70" s="159" t="s">
        <v>66</v>
      </c>
      <c r="B70" s="159"/>
      <c r="C70" s="159"/>
      <c r="D70" s="159"/>
      <c r="E70" s="159"/>
      <c r="F70" s="159"/>
      <c r="G70" s="159"/>
      <c r="H70" s="159"/>
    </row>
    <row r="71" spans="1:9" ht="15" customHeight="1" x14ac:dyDescent="0.25">
      <c r="A71" s="139" t="s">
        <v>39</v>
      </c>
      <c r="B71" s="139"/>
      <c r="C71" s="139"/>
      <c r="D71" s="139"/>
      <c r="E71" s="139"/>
      <c r="F71" s="139"/>
      <c r="G71" s="139"/>
      <c r="H71" s="139"/>
      <c r="I71" s="98"/>
    </row>
    <row r="72" spans="1:9" ht="6.65" customHeight="1" x14ac:dyDescent="0.25">
      <c r="A72" s="6"/>
      <c r="B72" s="7"/>
      <c r="C72" s="7"/>
      <c r="D72" s="7"/>
      <c r="E72" s="7"/>
      <c r="F72" s="7"/>
      <c r="G72" s="7"/>
      <c r="H72" s="7"/>
    </row>
    <row r="73" spans="1:9" ht="14.5" customHeight="1" x14ac:dyDescent="0.25">
      <c r="A73" s="37" t="s">
        <v>4</v>
      </c>
      <c r="B73" s="20" t="s">
        <v>74</v>
      </c>
      <c r="C73" s="167" t="s">
        <v>82</v>
      </c>
      <c r="D73" s="167"/>
      <c r="E73" s="167"/>
      <c r="F73" s="168" t="s">
        <v>8</v>
      </c>
      <c r="G73" s="169"/>
      <c r="H73" s="20" t="s">
        <v>7</v>
      </c>
    </row>
    <row r="74" spans="1:9" x14ac:dyDescent="0.25">
      <c r="A74" s="53">
        <v>2018</v>
      </c>
      <c r="B74" s="55"/>
      <c r="C74" s="164"/>
      <c r="D74" s="164"/>
      <c r="E74" s="164"/>
      <c r="F74" s="165"/>
      <c r="G74" s="166"/>
      <c r="H74" s="58"/>
    </row>
    <row r="75" spans="1:9" x14ac:dyDescent="0.25">
      <c r="A75" s="53"/>
      <c r="B75" s="55"/>
      <c r="C75" s="164"/>
      <c r="D75" s="164"/>
      <c r="E75" s="164"/>
      <c r="F75" s="165"/>
      <c r="G75" s="166"/>
      <c r="H75" s="58"/>
    </row>
    <row r="76" spans="1:9" x14ac:dyDescent="0.25">
      <c r="A76" s="53"/>
      <c r="B76" s="55"/>
      <c r="C76" s="164"/>
      <c r="D76" s="164"/>
      <c r="E76" s="164"/>
      <c r="F76" s="165"/>
      <c r="G76" s="166"/>
      <c r="H76" s="58"/>
    </row>
    <row r="77" spans="1:9" x14ac:dyDescent="0.25">
      <c r="A77" s="53"/>
      <c r="B77" s="55"/>
      <c r="C77" s="164"/>
      <c r="D77" s="164"/>
      <c r="E77" s="164"/>
      <c r="F77" s="165"/>
      <c r="G77" s="166"/>
      <c r="H77" s="58"/>
    </row>
    <row r="78" spans="1:9" x14ac:dyDescent="0.25">
      <c r="A78" s="53"/>
      <c r="B78" s="55"/>
      <c r="C78" s="164"/>
      <c r="D78" s="164"/>
      <c r="E78" s="164"/>
      <c r="F78" s="165"/>
      <c r="G78" s="166"/>
      <c r="H78" s="58"/>
    </row>
    <row r="79" spans="1:9" x14ac:dyDescent="0.25">
      <c r="A79" s="53"/>
      <c r="B79" s="57"/>
      <c r="C79" s="164"/>
      <c r="D79" s="164"/>
      <c r="E79" s="164"/>
      <c r="F79" s="165"/>
      <c r="G79" s="166"/>
      <c r="H79" s="58"/>
    </row>
    <row r="80" spans="1:9" x14ac:dyDescent="0.25">
      <c r="A80" s="53"/>
      <c r="B80" s="57"/>
      <c r="C80" s="164"/>
      <c r="D80" s="164"/>
      <c r="E80" s="164"/>
      <c r="F80" s="165"/>
      <c r="G80" s="166"/>
      <c r="H80" s="58"/>
    </row>
    <row r="81" spans="1:8" x14ac:dyDescent="0.25">
      <c r="A81" s="53"/>
      <c r="B81" s="57"/>
      <c r="C81" s="164"/>
      <c r="D81" s="164"/>
      <c r="E81" s="164"/>
      <c r="F81" s="165"/>
      <c r="G81" s="166"/>
      <c r="H81" s="58"/>
    </row>
    <row r="82" spans="1:8" x14ac:dyDescent="0.25">
      <c r="A82" s="53"/>
      <c r="B82" s="57"/>
      <c r="C82" s="164"/>
      <c r="D82" s="164"/>
      <c r="E82" s="164"/>
      <c r="F82" s="165"/>
      <c r="G82" s="166"/>
      <c r="H82" s="58"/>
    </row>
    <row r="83" spans="1:8" x14ac:dyDescent="0.25">
      <c r="A83" s="53"/>
      <c r="B83" s="57"/>
      <c r="C83" s="164"/>
      <c r="D83" s="164"/>
      <c r="E83" s="164"/>
      <c r="F83" s="165"/>
      <c r="G83" s="166"/>
      <c r="H83" s="58"/>
    </row>
    <row r="84" spans="1:8" x14ac:dyDescent="0.25">
      <c r="A84" s="53"/>
      <c r="B84" s="57"/>
      <c r="C84" s="164"/>
      <c r="D84" s="164"/>
      <c r="E84" s="164"/>
      <c r="F84" s="165"/>
      <c r="G84" s="166"/>
      <c r="H84" s="58"/>
    </row>
    <row r="85" spans="1:8" hidden="1" outlineLevel="1" x14ac:dyDescent="0.25">
      <c r="A85" s="53"/>
      <c r="B85" s="57"/>
      <c r="C85" s="164"/>
      <c r="D85" s="164"/>
      <c r="E85" s="164"/>
      <c r="F85" s="165"/>
      <c r="G85" s="166"/>
      <c r="H85" s="59"/>
    </row>
    <row r="86" spans="1:8" hidden="1" outlineLevel="1" x14ac:dyDescent="0.25">
      <c r="A86" s="53"/>
      <c r="B86" s="57"/>
      <c r="C86" s="164"/>
      <c r="D86" s="164"/>
      <c r="E86" s="164"/>
      <c r="F86" s="165"/>
      <c r="G86" s="166"/>
      <c r="H86" s="59"/>
    </row>
    <row r="87" spans="1:8" hidden="1" outlineLevel="1" x14ac:dyDescent="0.25">
      <c r="A87" s="53"/>
      <c r="B87" s="57"/>
      <c r="C87" s="164"/>
      <c r="D87" s="164"/>
      <c r="E87" s="164"/>
      <c r="F87" s="165"/>
      <c r="G87" s="166"/>
      <c r="H87" s="59"/>
    </row>
    <row r="88" spans="1:8" hidden="1" outlineLevel="1" x14ac:dyDescent="0.25">
      <c r="A88" s="53"/>
      <c r="B88" s="57"/>
      <c r="C88" s="164"/>
      <c r="D88" s="164"/>
      <c r="E88" s="164"/>
      <c r="F88" s="165"/>
      <c r="G88" s="166"/>
      <c r="H88" s="59"/>
    </row>
    <row r="89" spans="1:8" hidden="1" outlineLevel="1" x14ac:dyDescent="0.25">
      <c r="A89" s="53"/>
      <c r="B89" s="57"/>
      <c r="C89" s="164"/>
      <c r="D89" s="164"/>
      <c r="E89" s="164"/>
      <c r="F89" s="165"/>
      <c r="G89" s="166"/>
      <c r="H89" s="59"/>
    </row>
    <row r="90" spans="1:8" hidden="1" outlineLevel="1" x14ac:dyDescent="0.25">
      <c r="A90" s="53"/>
      <c r="B90" s="57"/>
      <c r="C90" s="164"/>
      <c r="D90" s="164"/>
      <c r="E90" s="164"/>
      <c r="F90" s="165"/>
      <c r="G90" s="166"/>
      <c r="H90" s="59"/>
    </row>
    <row r="91" spans="1:8" hidden="1" outlineLevel="1" x14ac:dyDescent="0.25">
      <c r="A91" s="53"/>
      <c r="B91" s="57"/>
      <c r="C91" s="164"/>
      <c r="D91" s="164"/>
      <c r="E91" s="164"/>
      <c r="F91" s="165"/>
      <c r="G91" s="166"/>
      <c r="H91" s="59"/>
    </row>
    <row r="92" spans="1:8" hidden="1" outlineLevel="1" x14ac:dyDescent="0.25">
      <c r="A92" s="53"/>
      <c r="B92" s="57"/>
      <c r="C92" s="164"/>
      <c r="D92" s="164"/>
      <c r="E92" s="164"/>
      <c r="F92" s="165"/>
      <c r="G92" s="166"/>
      <c r="H92" s="59"/>
    </row>
    <row r="93" spans="1:8" hidden="1" outlineLevel="1" x14ac:dyDescent="0.25">
      <c r="A93" s="53"/>
      <c r="B93" s="57"/>
      <c r="C93" s="164"/>
      <c r="D93" s="164"/>
      <c r="E93" s="164"/>
      <c r="F93" s="165"/>
      <c r="G93" s="166"/>
      <c r="H93" s="59"/>
    </row>
    <row r="94" spans="1:8" hidden="1" outlineLevel="1" x14ac:dyDescent="0.25">
      <c r="A94" s="53"/>
      <c r="B94" s="57"/>
      <c r="C94" s="164"/>
      <c r="D94" s="164"/>
      <c r="E94" s="164"/>
      <c r="F94" s="165"/>
      <c r="G94" s="166"/>
      <c r="H94" s="59"/>
    </row>
    <row r="95" spans="1:8" ht="6.65" customHeight="1" collapsed="1" x14ac:dyDescent="0.25">
      <c r="A95" s="10"/>
      <c r="B95" s="11"/>
      <c r="C95" s="11"/>
      <c r="D95" s="11"/>
      <c r="E95" s="11"/>
      <c r="F95" s="11"/>
      <c r="G95" s="11"/>
      <c r="H95" s="24"/>
    </row>
    <row r="96" spans="1:8" x14ac:dyDescent="0.25">
      <c r="A96" s="173" t="s">
        <v>51</v>
      </c>
      <c r="B96" s="174"/>
      <c r="C96" s="174"/>
      <c r="D96" s="174"/>
      <c r="E96" s="174"/>
      <c r="F96" s="174"/>
      <c r="G96" s="174"/>
      <c r="H96" s="174"/>
    </row>
    <row r="97" spans="1:8" ht="6.65" customHeight="1" x14ac:dyDescent="0.25"/>
    <row r="98" spans="1:8" ht="15" x14ac:dyDescent="0.25">
      <c r="A98" s="170" t="s">
        <v>75</v>
      </c>
      <c r="B98" s="170"/>
      <c r="C98" s="170"/>
      <c r="D98" s="170"/>
      <c r="E98" s="170"/>
      <c r="F98" s="170"/>
      <c r="G98" s="170"/>
      <c r="H98" s="91">
        <f>SUM(H74:H94)</f>
        <v>0</v>
      </c>
    </row>
    <row r="99" spans="1:8" x14ac:dyDescent="0.25">
      <c r="A99" s="4"/>
    </row>
    <row r="100" spans="1:8" ht="15" customHeight="1" x14ac:dyDescent="0.25">
      <c r="A100" s="159" t="s">
        <v>2</v>
      </c>
      <c r="B100" s="159"/>
      <c r="C100" s="159"/>
      <c r="D100" s="159"/>
      <c r="E100" s="159"/>
      <c r="F100" s="159"/>
      <c r="G100" s="159"/>
      <c r="H100" s="159"/>
    </row>
    <row r="101" spans="1:8" ht="15" customHeight="1" x14ac:dyDescent="0.25">
      <c r="A101" s="139" t="s">
        <v>47</v>
      </c>
      <c r="B101" s="139"/>
      <c r="C101" s="139"/>
      <c r="D101" s="139"/>
      <c r="E101" s="139"/>
      <c r="F101" s="139"/>
      <c r="G101" s="139"/>
      <c r="H101" s="139"/>
    </row>
    <row r="102" spans="1:8" ht="6.5" customHeight="1" x14ac:dyDescent="0.25">
      <c r="A102" s="6"/>
      <c r="B102" s="7"/>
      <c r="C102" s="7"/>
      <c r="D102" s="7"/>
      <c r="E102" s="7"/>
      <c r="F102" s="7"/>
      <c r="G102" s="7"/>
      <c r="H102" s="7"/>
    </row>
    <row r="103" spans="1:8" ht="14.5" customHeight="1" x14ac:dyDescent="0.25">
      <c r="A103" s="37" t="s">
        <v>4</v>
      </c>
      <c r="B103" s="20" t="s">
        <v>9</v>
      </c>
      <c r="C103" s="167" t="s">
        <v>83</v>
      </c>
      <c r="D103" s="167"/>
      <c r="E103" s="167"/>
      <c r="F103" s="167"/>
      <c r="G103" s="167"/>
      <c r="H103" s="20" t="s">
        <v>7</v>
      </c>
    </row>
    <row r="104" spans="1:8" x14ac:dyDescent="0.25">
      <c r="A104" s="53"/>
      <c r="B104" s="56"/>
      <c r="C104" s="172"/>
      <c r="D104" s="172"/>
      <c r="E104" s="172"/>
      <c r="F104" s="172"/>
      <c r="G104" s="172"/>
      <c r="H104" s="58"/>
    </row>
    <row r="105" spans="1:8" x14ac:dyDescent="0.25">
      <c r="A105" s="53"/>
      <c r="B105" s="56"/>
      <c r="C105" s="172"/>
      <c r="D105" s="172"/>
      <c r="E105" s="172"/>
      <c r="F105" s="172"/>
      <c r="G105" s="172"/>
      <c r="H105" s="58"/>
    </row>
    <row r="106" spans="1:8" x14ac:dyDescent="0.25">
      <c r="A106" s="53"/>
      <c r="B106" s="56"/>
      <c r="C106" s="172"/>
      <c r="D106" s="172"/>
      <c r="E106" s="172"/>
      <c r="F106" s="172"/>
      <c r="G106" s="172"/>
      <c r="H106" s="58"/>
    </row>
    <row r="107" spans="1:8" x14ac:dyDescent="0.25">
      <c r="A107" s="53"/>
      <c r="B107" s="56"/>
      <c r="C107" s="172"/>
      <c r="D107" s="172"/>
      <c r="E107" s="172"/>
      <c r="F107" s="172"/>
      <c r="G107" s="172"/>
      <c r="H107" s="58"/>
    </row>
    <row r="108" spans="1:8" x14ac:dyDescent="0.25">
      <c r="A108" s="53"/>
      <c r="B108" s="56"/>
      <c r="C108" s="172"/>
      <c r="D108" s="172"/>
      <c r="E108" s="172"/>
      <c r="F108" s="172"/>
      <c r="G108" s="172"/>
      <c r="H108" s="58"/>
    </row>
    <row r="109" spans="1:8" x14ac:dyDescent="0.25">
      <c r="A109" s="53"/>
      <c r="B109" s="56"/>
      <c r="C109" s="172"/>
      <c r="D109" s="172"/>
      <c r="E109" s="172"/>
      <c r="F109" s="172"/>
      <c r="G109" s="172"/>
      <c r="H109" s="58"/>
    </row>
    <row r="110" spans="1:8" x14ac:dyDescent="0.25">
      <c r="A110" s="53"/>
      <c r="B110" s="56"/>
      <c r="C110" s="172"/>
      <c r="D110" s="172"/>
      <c r="E110" s="172"/>
      <c r="F110" s="172"/>
      <c r="G110" s="172"/>
      <c r="H110" s="58"/>
    </row>
    <row r="111" spans="1:8" x14ac:dyDescent="0.25">
      <c r="A111" s="53"/>
      <c r="B111" s="56"/>
      <c r="C111" s="172"/>
      <c r="D111" s="172"/>
      <c r="E111" s="172"/>
      <c r="F111" s="172"/>
      <c r="G111" s="172"/>
      <c r="H111" s="58"/>
    </row>
    <row r="112" spans="1:8" x14ac:dyDescent="0.25">
      <c r="A112" s="53"/>
      <c r="B112" s="56"/>
      <c r="C112" s="172"/>
      <c r="D112" s="172"/>
      <c r="E112" s="172"/>
      <c r="F112" s="172"/>
      <c r="G112" s="172"/>
      <c r="H112" s="58"/>
    </row>
    <row r="113" spans="1:8" x14ac:dyDescent="0.25">
      <c r="A113" s="53"/>
      <c r="B113" s="56"/>
      <c r="C113" s="172"/>
      <c r="D113" s="172"/>
      <c r="E113" s="172"/>
      <c r="F113" s="172"/>
      <c r="G113" s="172"/>
      <c r="H113" s="58"/>
    </row>
    <row r="114" spans="1:8" x14ac:dyDescent="0.25">
      <c r="A114" s="53"/>
      <c r="B114" s="56"/>
      <c r="C114" s="172"/>
      <c r="D114" s="172"/>
      <c r="E114" s="172"/>
      <c r="F114" s="172"/>
      <c r="G114" s="172"/>
      <c r="H114" s="58"/>
    </row>
    <row r="115" spans="1:8" hidden="1" outlineLevel="1" x14ac:dyDescent="0.25">
      <c r="A115" s="53"/>
      <c r="B115" s="56"/>
      <c r="C115" s="172"/>
      <c r="D115" s="172"/>
      <c r="E115" s="172"/>
      <c r="F115" s="172"/>
      <c r="G115" s="172"/>
      <c r="H115" s="59"/>
    </row>
    <row r="116" spans="1:8" hidden="1" outlineLevel="1" x14ac:dyDescent="0.25">
      <c r="A116" s="53"/>
      <c r="B116" s="56"/>
      <c r="C116" s="172"/>
      <c r="D116" s="172"/>
      <c r="E116" s="172"/>
      <c r="F116" s="172"/>
      <c r="G116" s="172"/>
      <c r="H116" s="59"/>
    </row>
    <row r="117" spans="1:8" hidden="1" outlineLevel="1" x14ac:dyDescent="0.25">
      <c r="A117" s="53"/>
      <c r="B117" s="56"/>
      <c r="C117" s="172"/>
      <c r="D117" s="172"/>
      <c r="E117" s="172"/>
      <c r="F117" s="172"/>
      <c r="G117" s="172"/>
      <c r="H117" s="59"/>
    </row>
    <row r="118" spans="1:8" hidden="1" outlineLevel="1" x14ac:dyDescent="0.25">
      <c r="A118" s="53"/>
      <c r="B118" s="56"/>
      <c r="C118" s="172"/>
      <c r="D118" s="172"/>
      <c r="E118" s="172"/>
      <c r="F118" s="172"/>
      <c r="G118" s="172"/>
      <c r="H118" s="59"/>
    </row>
    <row r="119" spans="1:8" hidden="1" outlineLevel="1" x14ac:dyDescent="0.25">
      <c r="A119" s="53"/>
      <c r="B119" s="56"/>
      <c r="C119" s="172"/>
      <c r="D119" s="172"/>
      <c r="E119" s="172"/>
      <c r="F119" s="172"/>
      <c r="G119" s="172"/>
      <c r="H119" s="59"/>
    </row>
    <row r="120" spans="1:8" hidden="1" outlineLevel="1" x14ac:dyDescent="0.25">
      <c r="A120" s="53"/>
      <c r="B120" s="56"/>
      <c r="C120" s="172"/>
      <c r="D120" s="172"/>
      <c r="E120" s="172"/>
      <c r="F120" s="172"/>
      <c r="G120" s="172"/>
      <c r="H120" s="59"/>
    </row>
    <row r="121" spans="1:8" hidden="1" outlineLevel="1" x14ac:dyDescent="0.25">
      <c r="A121" s="53"/>
      <c r="B121" s="56"/>
      <c r="C121" s="172"/>
      <c r="D121" s="172"/>
      <c r="E121" s="172"/>
      <c r="F121" s="172"/>
      <c r="G121" s="172"/>
      <c r="H121" s="59"/>
    </row>
    <row r="122" spans="1:8" hidden="1" outlineLevel="1" x14ac:dyDescent="0.25">
      <c r="A122" s="53"/>
      <c r="B122" s="56"/>
      <c r="C122" s="172"/>
      <c r="D122" s="172"/>
      <c r="E122" s="172"/>
      <c r="F122" s="172"/>
      <c r="G122" s="172"/>
      <c r="H122" s="59"/>
    </row>
    <row r="123" spans="1:8" hidden="1" outlineLevel="1" x14ac:dyDescent="0.25">
      <c r="A123" s="53"/>
      <c r="B123" s="56"/>
      <c r="C123" s="172"/>
      <c r="D123" s="172"/>
      <c r="E123" s="172"/>
      <c r="F123" s="172"/>
      <c r="G123" s="172"/>
      <c r="H123" s="59"/>
    </row>
    <row r="124" spans="1:8" hidden="1" outlineLevel="1" x14ac:dyDescent="0.25">
      <c r="A124" s="53"/>
      <c r="B124" s="60"/>
      <c r="C124" s="212"/>
      <c r="D124" s="212"/>
      <c r="E124" s="212"/>
      <c r="F124" s="212"/>
      <c r="G124" s="212"/>
      <c r="H124" s="61"/>
    </row>
    <row r="125" spans="1:8" ht="6.65" customHeight="1" collapsed="1" x14ac:dyDescent="0.25">
      <c r="A125" s="8"/>
      <c r="B125" s="8"/>
      <c r="C125" s="9"/>
      <c r="D125" s="9"/>
      <c r="E125" s="7"/>
      <c r="F125" s="7"/>
      <c r="G125" s="7"/>
      <c r="H125" s="7"/>
    </row>
    <row r="126" spans="1:8" ht="15" customHeight="1" x14ac:dyDescent="0.25">
      <c r="A126" s="173" t="s">
        <v>51</v>
      </c>
      <c r="B126" s="174"/>
      <c r="C126" s="174"/>
      <c r="D126" s="174"/>
      <c r="E126" s="174"/>
      <c r="F126" s="174"/>
      <c r="G126" s="174"/>
      <c r="H126" s="174"/>
    </row>
    <row r="127" spans="1:8" ht="6.65" customHeight="1" x14ac:dyDescent="0.25"/>
    <row r="128" spans="1:8" ht="15" x14ac:dyDescent="0.25">
      <c r="A128" s="170" t="s">
        <v>56</v>
      </c>
      <c r="B128" s="170"/>
      <c r="C128" s="170"/>
      <c r="D128" s="170"/>
      <c r="E128" s="170"/>
      <c r="F128" s="170"/>
      <c r="G128" s="170"/>
      <c r="H128" s="89">
        <f>SUM(H104:H124)</f>
        <v>0</v>
      </c>
    </row>
    <row r="129" spans="1:8" ht="6.65" customHeight="1" x14ac:dyDescent="0.25">
      <c r="A129" s="4"/>
    </row>
    <row r="130" spans="1:8" ht="20.5" customHeight="1" x14ac:dyDescent="0.25">
      <c r="A130" s="191" t="s">
        <v>57</v>
      </c>
      <c r="B130" s="191"/>
      <c r="C130" s="191"/>
      <c r="D130" s="191"/>
      <c r="E130" s="191"/>
      <c r="F130" s="191"/>
      <c r="G130" s="191"/>
      <c r="H130" s="92">
        <f>SUM(H68+H98+H128)</f>
        <v>0</v>
      </c>
    </row>
    <row r="131" spans="1:8" ht="13.5" customHeight="1" x14ac:dyDescent="0.25">
      <c r="A131" s="4"/>
    </row>
    <row r="132" spans="1:8" ht="21" customHeight="1" x14ac:dyDescent="0.25">
      <c r="A132" s="144" t="str">
        <f>IF($D$5="DistriktForsk (DF)","Ikke aktuelt for valgte ordning - skjul/slett tabellen 'Personalkostnader eksterne prosjektdeltakere'!","Personalkostnader (timeinnsats) eksterne prosjektdeltakere")</f>
        <v>Personalkostnader (timeinnsats) eksterne prosjektdeltakere</v>
      </c>
      <c r="B132" s="144"/>
      <c r="C132" s="144"/>
      <c r="D132" s="144"/>
      <c r="E132" s="144"/>
      <c r="F132" s="144"/>
      <c r="G132" s="144"/>
      <c r="H132" s="144"/>
    </row>
    <row r="133" spans="1:8" ht="7" customHeight="1" x14ac:dyDescent="0.25"/>
    <row r="134" spans="1:8" ht="14.5" customHeight="1" x14ac:dyDescent="0.25">
      <c r="A134" s="145" t="str">
        <f>_xlfn.CONCAT("Personalkostnader eksterne prosjektdeltakere"," som ikke er betalt av prosjekteier ",D8)</f>
        <v xml:space="preserve">Personalkostnader eksterne prosjektdeltakere som ikke er betalt av prosjekteier </v>
      </c>
      <c r="B134" s="146"/>
      <c r="C134" s="146"/>
      <c r="D134" s="146"/>
      <c r="E134" s="146"/>
      <c r="F134" s="146"/>
      <c r="G134" s="146"/>
      <c r="H134" s="147"/>
    </row>
    <row r="135" spans="1:8" ht="14.5" customHeight="1" x14ac:dyDescent="0.25">
      <c r="A135" s="148" t="s">
        <v>68</v>
      </c>
      <c r="B135" s="149"/>
      <c r="C135" s="149"/>
      <c r="D135" s="149"/>
      <c r="E135" s="149"/>
      <c r="F135" s="149"/>
      <c r="G135" s="149"/>
      <c r="H135" s="150"/>
    </row>
    <row r="136" spans="1:8" ht="13.5" customHeight="1" x14ac:dyDescent="0.25">
      <c r="A136" s="4"/>
      <c r="B136" s="4"/>
      <c r="C136" s="4"/>
      <c r="D136" s="4"/>
      <c r="E136" s="4"/>
      <c r="F136" s="4"/>
      <c r="G136" s="4"/>
      <c r="H136" s="4"/>
    </row>
    <row r="137" spans="1:8" ht="14.5" customHeight="1" x14ac:dyDescent="0.25">
      <c r="A137" s="51" t="s">
        <v>4</v>
      </c>
      <c r="B137" s="44" t="s">
        <v>5</v>
      </c>
      <c r="C137" s="50" t="s">
        <v>88</v>
      </c>
      <c r="D137" s="154" t="s">
        <v>84</v>
      </c>
      <c r="E137" s="155"/>
      <c r="F137" s="45" t="s">
        <v>70</v>
      </c>
      <c r="G137" s="46" t="s">
        <v>6</v>
      </c>
      <c r="H137" s="47" t="s">
        <v>7</v>
      </c>
    </row>
    <row r="138" spans="1:8" x14ac:dyDescent="0.25">
      <c r="A138" s="53"/>
      <c r="B138" s="62"/>
      <c r="C138" s="62"/>
      <c r="D138" s="108"/>
      <c r="E138" s="110"/>
      <c r="F138" s="54"/>
      <c r="G138" s="48" t="str">
        <f t="shared" ref="G138:G159" si="4">IF(F138=0," - ",IF($D$5="Bedriftsintern opplæring (BIO)","600",IF($D$5="DistriktForsk (DF)",500,700)))</f>
        <v xml:space="preserve"> - </v>
      </c>
      <c r="H138" s="49" t="str">
        <f>IF(F138=0,"-",SUM(F138*G138))</f>
        <v>-</v>
      </c>
    </row>
    <row r="139" spans="1:8" x14ac:dyDescent="0.25">
      <c r="A139" s="53"/>
      <c r="B139" s="62"/>
      <c r="C139" s="62"/>
      <c r="D139" s="108"/>
      <c r="E139" s="110"/>
      <c r="F139" s="54"/>
      <c r="G139" s="48" t="str">
        <f t="shared" si="4"/>
        <v xml:space="preserve"> - </v>
      </c>
      <c r="H139" s="49" t="str">
        <f t="shared" ref="H139:H159" si="5">IF(F139=0,"-",SUM(F139*G139))</f>
        <v>-</v>
      </c>
    </row>
    <row r="140" spans="1:8" x14ac:dyDescent="0.25">
      <c r="A140" s="53"/>
      <c r="B140" s="62"/>
      <c r="C140" s="62"/>
      <c r="D140" s="108"/>
      <c r="E140" s="110"/>
      <c r="F140" s="54"/>
      <c r="G140" s="48" t="str">
        <f t="shared" si="4"/>
        <v xml:space="preserve"> - </v>
      </c>
      <c r="H140" s="49" t="str">
        <f t="shared" si="5"/>
        <v>-</v>
      </c>
    </row>
    <row r="141" spans="1:8" x14ac:dyDescent="0.25">
      <c r="A141" s="53"/>
      <c r="B141" s="62"/>
      <c r="C141" s="62"/>
      <c r="D141" s="108"/>
      <c r="E141" s="110"/>
      <c r="F141" s="63"/>
      <c r="G141" s="48" t="str">
        <f t="shared" si="4"/>
        <v xml:space="preserve"> - </v>
      </c>
      <c r="H141" s="49" t="str">
        <f t="shared" si="5"/>
        <v>-</v>
      </c>
    </row>
    <row r="142" spans="1:8" x14ac:dyDescent="0.25">
      <c r="A142" s="53"/>
      <c r="B142" s="62"/>
      <c r="C142" s="62"/>
      <c r="D142" s="108"/>
      <c r="E142" s="110"/>
      <c r="F142" s="63"/>
      <c r="G142" s="48" t="str">
        <f t="shared" si="4"/>
        <v xml:space="preserve"> - </v>
      </c>
      <c r="H142" s="49" t="str">
        <f t="shared" si="5"/>
        <v>-</v>
      </c>
    </row>
    <row r="143" spans="1:8" x14ac:dyDescent="0.25">
      <c r="A143" s="53"/>
      <c r="B143" s="62"/>
      <c r="C143" s="62"/>
      <c r="D143" s="108"/>
      <c r="E143" s="110"/>
      <c r="F143" s="63"/>
      <c r="G143" s="48" t="str">
        <f t="shared" si="4"/>
        <v xml:space="preserve"> - </v>
      </c>
      <c r="H143" s="49" t="str">
        <f t="shared" si="5"/>
        <v>-</v>
      </c>
    </row>
    <row r="144" spans="1:8" x14ac:dyDescent="0.25">
      <c r="A144" s="53"/>
      <c r="B144" s="62"/>
      <c r="C144" s="62"/>
      <c r="D144" s="108"/>
      <c r="E144" s="110"/>
      <c r="F144" s="63"/>
      <c r="G144" s="48" t="str">
        <f t="shared" si="4"/>
        <v xml:space="preserve"> - </v>
      </c>
      <c r="H144" s="49" t="str">
        <f t="shared" si="5"/>
        <v>-</v>
      </c>
    </row>
    <row r="145" spans="1:9" x14ac:dyDescent="0.25">
      <c r="A145" s="53"/>
      <c r="B145" s="62"/>
      <c r="C145" s="62"/>
      <c r="D145" s="108"/>
      <c r="E145" s="110"/>
      <c r="F145" s="63"/>
      <c r="G145" s="48" t="str">
        <f t="shared" si="4"/>
        <v xml:space="preserve"> - </v>
      </c>
      <c r="H145" s="49" t="str">
        <f t="shared" si="5"/>
        <v>-</v>
      </c>
    </row>
    <row r="146" spans="1:9" x14ac:dyDescent="0.25">
      <c r="A146" s="53"/>
      <c r="B146" s="62"/>
      <c r="C146" s="62"/>
      <c r="D146" s="108"/>
      <c r="E146" s="110"/>
      <c r="F146" s="63"/>
      <c r="G146" s="48" t="str">
        <f t="shared" si="4"/>
        <v xml:space="preserve"> - </v>
      </c>
      <c r="H146" s="49" t="str">
        <f t="shared" si="5"/>
        <v>-</v>
      </c>
    </row>
    <row r="147" spans="1:9" x14ac:dyDescent="0.25">
      <c r="A147" s="53"/>
      <c r="B147" s="62"/>
      <c r="C147" s="62"/>
      <c r="D147" s="108"/>
      <c r="E147" s="110"/>
      <c r="F147" s="63"/>
      <c r="G147" s="48" t="str">
        <f t="shared" si="4"/>
        <v xml:space="preserve"> - </v>
      </c>
      <c r="H147" s="49" t="str">
        <f t="shared" si="5"/>
        <v>-</v>
      </c>
    </row>
    <row r="148" spans="1:9" x14ac:dyDescent="0.25">
      <c r="A148" s="53"/>
      <c r="B148" s="62"/>
      <c r="C148" s="62"/>
      <c r="D148" s="108"/>
      <c r="E148" s="110"/>
      <c r="F148" s="63"/>
      <c r="G148" s="48" t="str">
        <f t="shared" si="4"/>
        <v xml:space="preserve"> - </v>
      </c>
      <c r="H148" s="49" t="str">
        <f t="shared" si="5"/>
        <v>-</v>
      </c>
    </row>
    <row r="149" spans="1:9" hidden="1" outlineLevel="1" x14ac:dyDescent="0.25">
      <c r="A149" s="53"/>
      <c r="B149" s="62"/>
      <c r="C149" s="62"/>
      <c r="D149" s="108"/>
      <c r="E149" s="110"/>
      <c r="F149" s="63"/>
      <c r="G149" s="48" t="str">
        <f t="shared" si="4"/>
        <v xml:space="preserve"> - </v>
      </c>
      <c r="H149" s="49" t="str">
        <f t="shared" si="5"/>
        <v>-</v>
      </c>
    </row>
    <row r="150" spans="1:9" hidden="1" outlineLevel="1" x14ac:dyDescent="0.25">
      <c r="A150" s="53"/>
      <c r="B150" s="62"/>
      <c r="C150" s="62"/>
      <c r="D150" s="108"/>
      <c r="E150" s="110"/>
      <c r="F150" s="63"/>
      <c r="G150" s="48" t="str">
        <f t="shared" si="4"/>
        <v xml:space="preserve"> - </v>
      </c>
      <c r="H150" s="49" t="str">
        <f t="shared" si="5"/>
        <v>-</v>
      </c>
    </row>
    <row r="151" spans="1:9" hidden="1" outlineLevel="1" x14ac:dyDescent="0.25">
      <c r="A151" s="53"/>
      <c r="B151" s="62"/>
      <c r="C151" s="62"/>
      <c r="D151" s="108"/>
      <c r="E151" s="110"/>
      <c r="F151" s="63"/>
      <c r="G151" s="48" t="str">
        <f t="shared" si="4"/>
        <v xml:space="preserve"> - </v>
      </c>
      <c r="H151" s="49" t="str">
        <f t="shared" si="5"/>
        <v>-</v>
      </c>
    </row>
    <row r="152" spans="1:9" hidden="1" outlineLevel="1" x14ac:dyDescent="0.25">
      <c r="A152" s="53"/>
      <c r="B152" s="62"/>
      <c r="C152" s="62"/>
      <c r="D152" s="108"/>
      <c r="E152" s="110"/>
      <c r="F152" s="63"/>
      <c r="G152" s="48" t="str">
        <f t="shared" si="4"/>
        <v xml:space="preserve"> - </v>
      </c>
      <c r="H152" s="49" t="str">
        <f t="shared" si="5"/>
        <v>-</v>
      </c>
    </row>
    <row r="153" spans="1:9" hidden="1" outlineLevel="1" x14ac:dyDescent="0.25">
      <c r="A153" s="53"/>
      <c r="B153" s="62"/>
      <c r="C153" s="62"/>
      <c r="D153" s="108"/>
      <c r="E153" s="110"/>
      <c r="F153" s="63"/>
      <c r="G153" s="48" t="str">
        <f t="shared" si="4"/>
        <v xml:space="preserve"> - </v>
      </c>
      <c r="H153" s="49" t="str">
        <f t="shared" si="5"/>
        <v>-</v>
      </c>
    </row>
    <row r="154" spans="1:9" hidden="1" outlineLevel="1" x14ac:dyDescent="0.25">
      <c r="A154" s="53"/>
      <c r="B154" s="62"/>
      <c r="C154" s="62"/>
      <c r="D154" s="108"/>
      <c r="E154" s="110"/>
      <c r="F154" s="63"/>
      <c r="G154" s="48" t="str">
        <f t="shared" si="4"/>
        <v xml:space="preserve"> - </v>
      </c>
      <c r="H154" s="49" t="str">
        <f t="shared" si="5"/>
        <v>-</v>
      </c>
    </row>
    <row r="155" spans="1:9" hidden="1" outlineLevel="1" x14ac:dyDescent="0.25">
      <c r="A155" s="53"/>
      <c r="B155" s="62"/>
      <c r="C155" s="62"/>
      <c r="D155" s="108"/>
      <c r="E155" s="110"/>
      <c r="F155" s="63"/>
      <c r="G155" s="48" t="str">
        <f t="shared" si="4"/>
        <v xml:space="preserve"> - </v>
      </c>
      <c r="H155" s="49" t="str">
        <f t="shared" si="5"/>
        <v>-</v>
      </c>
    </row>
    <row r="156" spans="1:9" hidden="1" outlineLevel="1" x14ac:dyDescent="0.25">
      <c r="A156" s="53"/>
      <c r="B156" s="62"/>
      <c r="C156" s="62"/>
      <c r="D156" s="108"/>
      <c r="E156" s="110"/>
      <c r="F156" s="63"/>
      <c r="G156" s="48" t="str">
        <f t="shared" si="4"/>
        <v xml:space="preserve"> - </v>
      </c>
      <c r="H156" s="49" t="str">
        <f t="shared" si="5"/>
        <v>-</v>
      </c>
    </row>
    <row r="157" spans="1:9" hidden="1" outlineLevel="1" x14ac:dyDescent="0.25">
      <c r="A157" s="53"/>
      <c r="B157" s="62"/>
      <c r="C157" s="62"/>
      <c r="D157" s="108"/>
      <c r="E157" s="110"/>
      <c r="F157" s="63"/>
      <c r="G157" s="48" t="str">
        <f t="shared" si="4"/>
        <v xml:space="preserve"> - </v>
      </c>
      <c r="H157" s="49" t="str">
        <f t="shared" si="5"/>
        <v>-</v>
      </c>
    </row>
    <row r="158" spans="1:9" hidden="1" outlineLevel="1" x14ac:dyDescent="0.25">
      <c r="A158" s="53"/>
      <c r="B158" s="62"/>
      <c r="C158" s="62"/>
      <c r="D158" s="108"/>
      <c r="E158" s="110"/>
      <c r="F158" s="63"/>
      <c r="G158" s="48" t="str">
        <f t="shared" si="4"/>
        <v xml:space="preserve"> - </v>
      </c>
      <c r="H158" s="49" t="str">
        <f t="shared" si="5"/>
        <v>-</v>
      </c>
    </row>
    <row r="159" spans="1:9" hidden="1" outlineLevel="1" x14ac:dyDescent="0.25">
      <c r="A159" s="53"/>
      <c r="B159" s="62"/>
      <c r="C159" s="62"/>
      <c r="D159" s="108"/>
      <c r="E159" s="110"/>
      <c r="F159" s="63"/>
      <c r="G159" s="48" t="str">
        <f t="shared" si="4"/>
        <v xml:space="preserve"> - </v>
      </c>
      <c r="H159" s="49" t="str">
        <f t="shared" si="5"/>
        <v>-</v>
      </c>
    </row>
    <row r="160" spans="1:9" hidden="1" outlineLevel="1" x14ac:dyDescent="0.25">
      <c r="A160" s="8"/>
      <c r="B160" s="8"/>
      <c r="C160" s="9"/>
      <c r="D160" s="9"/>
      <c r="E160" s="7"/>
      <c r="F160" s="7"/>
      <c r="G160" s="7"/>
      <c r="H160" s="7"/>
      <c r="I160" s="7"/>
    </row>
    <row r="161" spans="1:9" collapsed="1" x14ac:dyDescent="0.25">
      <c r="A161" s="151" t="s">
        <v>51</v>
      </c>
      <c r="B161" s="152"/>
      <c r="C161" s="152"/>
      <c r="D161" s="152"/>
      <c r="E161" s="152"/>
      <c r="F161" s="152"/>
      <c r="G161" s="152"/>
      <c r="H161" s="152"/>
      <c r="I161" s="7"/>
    </row>
    <row r="162" spans="1:9" x14ac:dyDescent="0.25">
      <c r="A162" s="7"/>
      <c r="B162" s="7"/>
      <c r="C162" s="7"/>
      <c r="D162" s="7"/>
      <c r="E162" s="7"/>
      <c r="F162" s="7"/>
      <c r="G162" s="7"/>
      <c r="H162" s="7"/>
      <c r="I162" s="7"/>
    </row>
    <row r="163" spans="1:9" ht="20.5" customHeight="1" x14ac:dyDescent="0.25">
      <c r="A163" s="153" t="str">
        <f>_xlfn.CONCAT("Sum personalkostnader prosjektdeltakere"," ikke betalt av prosjekteier ",D8,"")</f>
        <v xml:space="preserve">Sum personalkostnader prosjektdeltakere ikke betalt av prosjekteier </v>
      </c>
      <c r="B163" s="153"/>
      <c r="C163" s="153"/>
      <c r="D163" s="153"/>
      <c r="E163" s="153"/>
      <c r="F163" s="93">
        <f>SUM(F138:F159)</f>
        <v>0</v>
      </c>
      <c r="G163" s="70"/>
      <c r="H163" s="93">
        <f>SUM(H138:H159)</f>
        <v>0</v>
      </c>
    </row>
    <row r="164" spans="1:9" x14ac:dyDescent="0.25">
      <c r="A164" s="4"/>
    </row>
    <row r="165" spans="1:9" ht="19.5" x14ac:dyDescent="0.25">
      <c r="A165" s="185" t="s">
        <v>59</v>
      </c>
      <c r="B165" s="186"/>
      <c r="C165" s="186"/>
      <c r="D165" s="186"/>
      <c r="E165" s="186"/>
      <c r="F165" s="186"/>
      <c r="G165" s="186"/>
      <c r="H165" s="187"/>
    </row>
    <row r="166" spans="1:9" x14ac:dyDescent="0.25">
      <c r="A166" s="5"/>
      <c r="B166" s="15"/>
      <c r="C166" s="15"/>
      <c r="D166" s="15"/>
      <c r="E166" s="4"/>
      <c r="F166" s="4"/>
      <c r="G166" s="4"/>
      <c r="H166" s="4"/>
    </row>
    <row r="167" spans="1:9" ht="17.5" x14ac:dyDescent="0.25">
      <c r="A167" s="192" t="s">
        <v>10</v>
      </c>
      <c r="B167" s="193"/>
      <c r="C167" s="193"/>
      <c r="D167" s="193"/>
      <c r="E167" s="193"/>
      <c r="F167" s="193"/>
      <c r="G167" s="193"/>
      <c r="H167" s="194"/>
    </row>
    <row r="168" spans="1:9" ht="6.65" customHeight="1" x14ac:dyDescent="0.25">
      <c r="A168" s="8"/>
      <c r="B168" s="9"/>
      <c r="C168" s="9"/>
      <c r="D168" s="9"/>
      <c r="E168" s="7"/>
      <c r="F168" s="7"/>
      <c r="G168" s="7"/>
      <c r="H168" s="7"/>
    </row>
    <row r="169" spans="1:9" ht="15" x14ac:dyDescent="0.25">
      <c r="A169" s="112" t="s">
        <v>11</v>
      </c>
      <c r="B169" s="112"/>
      <c r="C169" s="112" t="s">
        <v>12</v>
      </c>
      <c r="D169" s="112"/>
      <c r="E169" s="211" t="s">
        <v>13</v>
      </c>
      <c r="F169" s="211"/>
      <c r="G169" s="211" t="s">
        <v>14</v>
      </c>
      <c r="H169" s="211"/>
    </row>
    <row r="170" spans="1:9" x14ac:dyDescent="0.25">
      <c r="A170" s="17"/>
      <c r="B170" s="18"/>
      <c r="C170" s="18"/>
      <c r="D170" s="18"/>
      <c r="E170" s="11"/>
      <c r="F170" s="11"/>
      <c r="G170" s="11"/>
      <c r="H170" s="11"/>
    </row>
    <row r="171" spans="1:9" x14ac:dyDescent="0.25">
      <c r="A171" s="199" t="s">
        <v>15</v>
      </c>
      <c r="B171" s="200"/>
      <c r="C171" s="203" t="str">
        <f>IF(D8=0,"-",D8)</f>
        <v>-</v>
      </c>
      <c r="D171" s="204"/>
      <c r="E171" s="27">
        <f>SUM(D16)</f>
        <v>0</v>
      </c>
      <c r="F171" s="28" t="str">
        <f>IF(E171=0,"-",SUM(E171/$E$176))</f>
        <v>-</v>
      </c>
      <c r="G171" s="30">
        <f>SUM(H68)</f>
        <v>0</v>
      </c>
      <c r="H171" s="28" t="str">
        <f>IF(G171=0,"-",SUM(G171/$G$176))</f>
        <v>-</v>
      </c>
    </row>
    <row r="172" spans="1:9" x14ac:dyDescent="0.25">
      <c r="A172" s="199" t="s">
        <v>66</v>
      </c>
      <c r="B172" s="200"/>
      <c r="C172" s="205"/>
      <c r="D172" s="206"/>
      <c r="E172" s="27">
        <f>SUM(D17)</f>
        <v>0</v>
      </c>
      <c r="F172" s="28" t="str">
        <f>IF(E172=0,"-",SUM(E172/$E$176))</f>
        <v>-</v>
      </c>
      <c r="G172" s="30">
        <f>SUM(H98)</f>
        <v>0</v>
      </c>
      <c r="H172" s="28" t="str">
        <f>IF(G172=0,"-",SUM(G172/$G$176))</f>
        <v>-</v>
      </c>
    </row>
    <row r="173" spans="1:9" x14ac:dyDescent="0.25">
      <c r="A173" s="199" t="s">
        <v>2</v>
      </c>
      <c r="B173" s="200"/>
      <c r="C173" s="207"/>
      <c r="D173" s="208"/>
      <c r="E173" s="27">
        <f>SUM(D18)</f>
        <v>0</v>
      </c>
      <c r="F173" s="28" t="str">
        <f>IF(E173=0,"-",SUM(E173/$E$176))</f>
        <v>-</v>
      </c>
      <c r="G173" s="30">
        <f>SUM(H128)</f>
        <v>0</v>
      </c>
      <c r="H173" s="28" t="str">
        <f>IF(G173=0,"-",SUM(G173/$G$176))</f>
        <v>-</v>
      </c>
    </row>
    <row r="174" spans="1:9" x14ac:dyDescent="0.25">
      <c r="A174" s="201" t="str">
        <f>IF(D5="Regionale utviklingsmidler (Regut)","Personalkostnader (timer) eksterne prosjektdeltakere","Ikke aktuelt for valgte ordning - skjul/slett rad!")</f>
        <v>Personalkostnader (timer) eksterne prosjektdeltakere</v>
      </c>
      <c r="B174" s="202"/>
      <c r="C174" s="209" t="str">
        <f>IF(D5="Regionale utviklingsmidler (Regut)","Eksterne prosjektdeltakere"," - ")</f>
        <v>Eksterne prosjektdeltakere</v>
      </c>
      <c r="D174" s="210"/>
      <c r="E174" s="67">
        <f>SUM(D19)</f>
        <v>0</v>
      </c>
      <c r="F174" s="68" t="str">
        <f>IF(E174=0,"-",SUM(E174/E176))</f>
        <v>-</v>
      </c>
      <c r="G174" s="69">
        <f>SUM(H163)</f>
        <v>0</v>
      </c>
      <c r="H174" s="68" t="str">
        <f>IF(G174=0,"-",SUM(G174/G176))</f>
        <v>-</v>
      </c>
    </row>
    <row r="175" spans="1:9" x14ac:dyDescent="0.25">
      <c r="A175" s="12"/>
      <c r="B175" s="13"/>
      <c r="C175" s="13"/>
      <c r="D175" s="13"/>
      <c r="E175" s="14"/>
      <c r="F175" s="14"/>
      <c r="G175" s="14"/>
      <c r="H175" s="16"/>
    </row>
    <row r="176" spans="1:9" ht="20.5" customHeight="1" x14ac:dyDescent="0.25">
      <c r="A176" s="119" t="s">
        <v>72</v>
      </c>
      <c r="B176" s="127"/>
      <c r="C176" s="120"/>
      <c r="D176" s="95"/>
      <c r="E176" s="102">
        <f>SUM(E171:E174)</f>
        <v>0</v>
      </c>
      <c r="F176" s="103" t="str">
        <f>IF(E176=0,"-",SUM(F171:F173))</f>
        <v>-</v>
      </c>
      <c r="G176" s="102">
        <f>SUM(G171:G174)</f>
        <v>0</v>
      </c>
      <c r="H176" s="103" t="str">
        <f>IF(G176=0,"-",SUM(H171:H173))</f>
        <v>-</v>
      </c>
    </row>
    <row r="177" spans="1:8" x14ac:dyDescent="0.25">
      <c r="A177" s="8"/>
      <c r="B177" s="8"/>
      <c r="C177" s="8"/>
      <c r="D177" s="8"/>
      <c r="E177" s="7"/>
      <c r="F177" s="7"/>
      <c r="G177" s="7"/>
      <c r="H177" s="7"/>
    </row>
    <row r="178" spans="1:8" ht="17.5" x14ac:dyDescent="0.25">
      <c r="A178" s="192" t="s">
        <v>16</v>
      </c>
      <c r="B178" s="193"/>
      <c r="C178" s="193"/>
      <c r="D178" s="193"/>
      <c r="E178" s="193"/>
      <c r="F178" s="193"/>
      <c r="G178" s="193"/>
      <c r="H178" s="194"/>
    </row>
    <row r="179" spans="1:8" ht="6.65" customHeight="1" x14ac:dyDescent="0.25">
      <c r="A179" s="8"/>
      <c r="B179" s="8"/>
      <c r="C179" s="8"/>
      <c r="D179" s="8"/>
      <c r="E179" s="6"/>
      <c r="F179" s="6"/>
      <c r="G179" s="6"/>
      <c r="H179" s="6"/>
    </row>
    <row r="180" spans="1:8" ht="15" x14ac:dyDescent="0.25">
      <c r="A180" s="4"/>
      <c r="D180" s="104" t="s">
        <v>46</v>
      </c>
      <c r="E180" s="195" t="s">
        <v>18</v>
      </c>
      <c r="F180" s="196"/>
      <c r="G180" s="197" t="s">
        <v>19</v>
      </c>
      <c r="H180" s="198"/>
    </row>
    <row r="181" spans="1:8" ht="15" x14ac:dyDescent="0.25">
      <c r="A181" s="119" t="s">
        <v>17</v>
      </c>
      <c r="B181" s="127"/>
      <c r="C181" s="120"/>
      <c r="D181" s="85" t="str">
        <f>IF($G$176=0,"-",IF(D5="DistriktForsk (DF)",MAXA(0,MIN($G$176*$E$11,$E$176*$E$11,$E$172,$G$172)),MAXA(0,MIN($G$176*$E$11,$E$176*$E$11))))</f>
        <v>-</v>
      </c>
      <c r="E181" s="183">
        <f>SUM(D12)</f>
        <v>0</v>
      </c>
      <c r="F181" s="184"/>
      <c r="G181" s="189" t="str">
        <f>IF($H$130=0,"-",SUM(D181-E181))</f>
        <v>-</v>
      </c>
      <c r="H181" s="190"/>
    </row>
    <row r="182" spans="1:8" x14ac:dyDescent="0.25">
      <c r="A182" s="4"/>
    </row>
    <row r="183" spans="1:8" ht="15" x14ac:dyDescent="0.25">
      <c r="A183" s="128" t="s">
        <v>85</v>
      </c>
      <c r="B183" s="129"/>
      <c r="C183" s="130"/>
      <c r="D183" s="94" t="str">
        <f>IF($H$130=0,"-",SUM(G176-D181))</f>
        <v>-</v>
      </c>
    </row>
    <row r="184" spans="1:8" ht="34" customHeight="1" x14ac:dyDescent="0.25">
      <c r="A184" s="4"/>
    </row>
    <row r="185" spans="1:8" ht="19.5" x14ac:dyDescent="0.25">
      <c r="A185" s="185" t="s">
        <v>60</v>
      </c>
      <c r="B185" s="186"/>
      <c r="C185" s="186"/>
      <c r="D185" s="186"/>
      <c r="E185" s="186"/>
      <c r="F185" s="186"/>
      <c r="G185" s="186"/>
      <c r="H185" s="187"/>
    </row>
    <row r="186" spans="1:8" x14ac:dyDescent="0.25">
      <c r="A186" s="8"/>
      <c r="B186" s="8"/>
      <c r="C186" s="9"/>
      <c r="D186" s="9"/>
      <c r="E186" s="9"/>
    </row>
    <row r="187" spans="1:8" ht="15" customHeight="1" x14ac:dyDescent="0.25">
      <c r="A187" s="188" t="s">
        <v>41</v>
      </c>
      <c r="B187" s="188"/>
      <c r="C187" s="188"/>
      <c r="D187" s="188"/>
      <c r="E187" s="188"/>
      <c r="F187" s="188"/>
      <c r="G187" s="188"/>
      <c r="H187" s="188"/>
    </row>
    <row r="188" spans="1:8" ht="15" customHeight="1" x14ac:dyDescent="0.25">
      <c r="A188" s="182" t="s">
        <v>42</v>
      </c>
      <c r="B188" s="182"/>
      <c r="C188" s="182"/>
      <c r="D188" s="182"/>
      <c r="E188" s="182"/>
      <c r="F188" s="182"/>
      <c r="G188" s="182"/>
      <c r="H188" s="182"/>
    </row>
    <row r="189" spans="1:8" ht="15" customHeight="1" x14ac:dyDescent="0.25">
      <c r="A189" s="182" t="s">
        <v>43</v>
      </c>
      <c r="B189" s="182"/>
      <c r="C189" s="182"/>
      <c r="D189" s="182"/>
      <c r="E189" s="182"/>
      <c r="F189" s="33"/>
      <c r="G189" s="33"/>
      <c r="H189" s="33"/>
    </row>
    <row r="190" spans="1:8" ht="15" customHeight="1" x14ac:dyDescent="0.25">
      <c r="A190" s="182" t="s">
        <v>44</v>
      </c>
      <c r="B190" s="182"/>
      <c r="C190" s="182"/>
      <c r="D190" s="182"/>
      <c r="E190" s="182"/>
      <c r="F190" s="33"/>
      <c r="G190" s="33"/>
      <c r="H190" s="33"/>
    </row>
    <row r="191" spans="1:8" ht="15" customHeight="1" x14ac:dyDescent="0.25">
      <c r="A191" s="182" t="s">
        <v>45</v>
      </c>
      <c r="B191" s="182"/>
      <c r="C191" s="182"/>
      <c r="D191" s="182"/>
      <c r="E191" s="182"/>
      <c r="F191" s="33"/>
      <c r="G191" s="33"/>
      <c r="H191" s="33"/>
    </row>
    <row r="192" spans="1:8" x14ac:dyDescent="0.25">
      <c r="A192" s="19"/>
      <c r="B192" s="19"/>
      <c r="C192" s="19"/>
      <c r="D192" s="19"/>
      <c r="E192" s="19"/>
    </row>
    <row r="193" spans="1:8" ht="15" customHeight="1" x14ac:dyDescent="0.25">
      <c r="A193" s="119" t="s">
        <v>20</v>
      </c>
      <c r="B193" s="120"/>
      <c r="C193" s="113" t="s">
        <v>21</v>
      </c>
      <c r="D193" s="114"/>
      <c r="E193" s="180" t="s">
        <v>22</v>
      </c>
      <c r="F193" s="180"/>
      <c r="G193" s="180"/>
      <c r="H193" s="180"/>
    </row>
    <row r="194" spans="1:8" ht="15" customHeight="1" x14ac:dyDescent="0.25">
      <c r="A194" s="121" t="s">
        <v>54</v>
      </c>
      <c r="B194" s="122"/>
      <c r="C194" s="115"/>
      <c r="D194" s="116"/>
      <c r="E194" s="181"/>
      <c r="F194" s="181"/>
      <c r="G194" s="181"/>
      <c r="H194" s="181"/>
    </row>
    <row r="195" spans="1:8" ht="15" customHeight="1" x14ac:dyDescent="0.25">
      <c r="A195" s="123" t="s">
        <v>53</v>
      </c>
      <c r="B195" s="124"/>
      <c r="C195" s="117" t="str">
        <f>IF($D$8=0," ",$D$8)</f>
        <v xml:space="preserve"> </v>
      </c>
      <c r="D195" s="118"/>
      <c r="E195" s="181"/>
      <c r="F195" s="181"/>
      <c r="G195" s="181"/>
      <c r="H195" s="181"/>
    </row>
    <row r="196" spans="1:8" ht="15" customHeight="1" x14ac:dyDescent="0.25">
      <c r="A196" s="125" t="s">
        <v>67</v>
      </c>
      <c r="B196" s="126"/>
      <c r="C196" s="115"/>
      <c r="D196" s="116"/>
      <c r="E196" s="181"/>
      <c r="F196" s="181"/>
      <c r="G196" s="181"/>
      <c r="H196" s="181"/>
    </row>
    <row r="197" spans="1:8" ht="90" customHeight="1" x14ac:dyDescent="0.25">
      <c r="A197" s="119" t="s">
        <v>23</v>
      </c>
      <c r="B197" s="120"/>
      <c r="C197" s="115"/>
      <c r="D197" s="116"/>
      <c r="E197" s="181"/>
      <c r="F197" s="181"/>
      <c r="G197" s="181"/>
      <c r="H197" s="181"/>
    </row>
    <row r="198" spans="1:8" x14ac:dyDescent="0.25">
      <c r="B198" s="42"/>
    </row>
    <row r="199" spans="1:8" ht="15" customHeight="1" x14ac:dyDescent="0.25">
      <c r="A199" s="175" t="s">
        <v>86</v>
      </c>
      <c r="B199" s="175"/>
      <c r="C199" s="175"/>
      <c r="D199" s="175"/>
      <c r="E199" s="175"/>
      <c r="F199" s="175"/>
      <c r="G199" s="175"/>
      <c r="H199" s="175"/>
    </row>
    <row r="200" spans="1:8" ht="15" customHeight="1" x14ac:dyDescent="0.25">
      <c r="A200" s="175" t="s">
        <v>87</v>
      </c>
      <c r="B200" s="175"/>
      <c r="C200" s="175"/>
      <c r="D200" s="175"/>
      <c r="E200" s="175"/>
      <c r="F200" s="175"/>
      <c r="G200" s="175"/>
      <c r="H200" s="175"/>
    </row>
  </sheetData>
  <protectedRanges>
    <protectedRange sqref="A138:F159" name="Område7"/>
    <protectedRange sqref="D11:D12" name="Område3"/>
    <protectedRange sqref="D16:D19" name="Område2"/>
    <protectedRange sqref="D6:D10" name="Område1"/>
    <protectedRange sqref="A33:F64" name="Område4"/>
    <protectedRange sqref="A74:H94" name="Område5"/>
    <protectedRange sqref="A104:H124" name="Område6"/>
  </protectedRanges>
  <customSheetViews>
    <customSheetView guid="{EF9DF373-B992-41DD-9F76-64533EC6F1F4}" scale="70" showPageBreaks="1" showGridLines="0" fitToPage="1" view="pageLayout">
      <selection sqref="A1:E1"/>
      <pageMargins left="4.2187500000000003E-2" right="0.29282407407407407" top="0.6339285714285714" bottom="0.19685039370078741" header="0.31496062992125984" footer="0.31496062992125984"/>
      <pageSetup paperSize="9" scale="48" orientation="portrait" r:id="rId1"/>
      <headerFooter>
        <oddHeader>&amp;L&amp;G&amp;C&amp;"Verdana,Normal"&amp;16&amp;A&amp;R&amp;G</oddHeader>
      </headerFooter>
    </customSheetView>
  </customSheetViews>
  <mergeCells count="166">
    <mergeCell ref="C112:G112"/>
    <mergeCell ref="C113:G113"/>
    <mergeCell ref="C114:G114"/>
    <mergeCell ref="C115:G115"/>
    <mergeCell ref="C116:G116"/>
    <mergeCell ref="C107:G107"/>
    <mergeCell ref="C108:G108"/>
    <mergeCell ref="C109:G109"/>
    <mergeCell ref="C110:G110"/>
    <mergeCell ref="C111:G111"/>
    <mergeCell ref="D150:E150"/>
    <mergeCell ref="D151:E151"/>
    <mergeCell ref="D152:E152"/>
    <mergeCell ref="D153:E153"/>
    <mergeCell ref="A167:H167"/>
    <mergeCell ref="E169:F169"/>
    <mergeCell ref="G169:H169"/>
    <mergeCell ref="C122:G122"/>
    <mergeCell ref="C123:G123"/>
    <mergeCell ref="C124:G124"/>
    <mergeCell ref="A126:H126"/>
    <mergeCell ref="A128:G128"/>
    <mergeCell ref="D148:E148"/>
    <mergeCell ref="A176:C176"/>
    <mergeCell ref="A178:H178"/>
    <mergeCell ref="E180:F180"/>
    <mergeCell ref="G180:H180"/>
    <mergeCell ref="D159:E159"/>
    <mergeCell ref="A169:B169"/>
    <mergeCell ref="A171:B171"/>
    <mergeCell ref="A172:B172"/>
    <mergeCell ref="A173:B173"/>
    <mergeCell ref="A174:B174"/>
    <mergeCell ref="C171:D173"/>
    <mergeCell ref="C174:D174"/>
    <mergeCell ref="A199:H199"/>
    <mergeCell ref="A200:H200"/>
    <mergeCell ref="A1:H1"/>
    <mergeCell ref="A3:H3"/>
    <mergeCell ref="E193:H193"/>
    <mergeCell ref="E194:H194"/>
    <mergeCell ref="E195:H195"/>
    <mergeCell ref="E196:H196"/>
    <mergeCell ref="A188:H188"/>
    <mergeCell ref="A189:E189"/>
    <mergeCell ref="A190:E190"/>
    <mergeCell ref="A191:E191"/>
    <mergeCell ref="E181:F181"/>
    <mergeCell ref="A185:H185"/>
    <mergeCell ref="A187:H187"/>
    <mergeCell ref="E197:H197"/>
    <mergeCell ref="G181:H181"/>
    <mergeCell ref="A130:G130"/>
    <mergeCell ref="A165:H165"/>
    <mergeCell ref="C117:G117"/>
    <mergeCell ref="C118:G118"/>
    <mergeCell ref="C119:G119"/>
    <mergeCell ref="C120:G120"/>
    <mergeCell ref="C121:G121"/>
    <mergeCell ref="C103:G103"/>
    <mergeCell ref="C104:G104"/>
    <mergeCell ref="C105:G105"/>
    <mergeCell ref="C106:G106"/>
    <mergeCell ref="C94:E94"/>
    <mergeCell ref="F94:G94"/>
    <mergeCell ref="A96:H96"/>
    <mergeCell ref="A98:G98"/>
    <mergeCell ref="A100:H100"/>
    <mergeCell ref="A101:H101"/>
    <mergeCell ref="C91:E91"/>
    <mergeCell ref="F91:G91"/>
    <mergeCell ref="C92:E92"/>
    <mergeCell ref="F92:G92"/>
    <mergeCell ref="C93:E93"/>
    <mergeCell ref="F93:G93"/>
    <mergeCell ref="C89:E89"/>
    <mergeCell ref="F89:G89"/>
    <mergeCell ref="C90:E90"/>
    <mergeCell ref="F90:G90"/>
    <mergeCell ref="F78:G78"/>
    <mergeCell ref="C85:E85"/>
    <mergeCell ref="F85:G85"/>
    <mergeCell ref="C86:E86"/>
    <mergeCell ref="F86:G86"/>
    <mergeCell ref="C87:E87"/>
    <mergeCell ref="F87:G87"/>
    <mergeCell ref="C84:E84"/>
    <mergeCell ref="F84:G84"/>
    <mergeCell ref="C79:E79"/>
    <mergeCell ref="F79:G79"/>
    <mergeCell ref="C80:E80"/>
    <mergeCell ref="F80:G80"/>
    <mergeCell ref="C81:E81"/>
    <mergeCell ref="F81:G81"/>
    <mergeCell ref="A70:H70"/>
    <mergeCell ref="A71:H71"/>
    <mergeCell ref="A23:H23"/>
    <mergeCell ref="A28:H28"/>
    <mergeCell ref="A25:H25"/>
    <mergeCell ref="A26:H26"/>
    <mergeCell ref="C88:E88"/>
    <mergeCell ref="F88:G88"/>
    <mergeCell ref="C73:E73"/>
    <mergeCell ref="F73:G73"/>
    <mergeCell ref="C74:E74"/>
    <mergeCell ref="F74:G74"/>
    <mergeCell ref="C75:E75"/>
    <mergeCell ref="F75:G75"/>
    <mergeCell ref="C82:E82"/>
    <mergeCell ref="F82:G82"/>
    <mergeCell ref="C83:E83"/>
    <mergeCell ref="F83:G83"/>
    <mergeCell ref="C76:E76"/>
    <mergeCell ref="F76:G76"/>
    <mergeCell ref="C77:E77"/>
    <mergeCell ref="F77:G77"/>
    <mergeCell ref="C78:E78"/>
    <mergeCell ref="A68:E68"/>
    <mergeCell ref="A5:C5"/>
    <mergeCell ref="A6:C6"/>
    <mergeCell ref="A132:H132"/>
    <mergeCell ref="A134:H134"/>
    <mergeCell ref="A135:H135"/>
    <mergeCell ref="A161:H161"/>
    <mergeCell ref="A163:E163"/>
    <mergeCell ref="D137:E137"/>
    <mergeCell ref="D138:E138"/>
    <mergeCell ref="D139:E139"/>
    <mergeCell ref="D140:E140"/>
    <mergeCell ref="D154:E154"/>
    <mergeCell ref="D155:E155"/>
    <mergeCell ref="D156:E156"/>
    <mergeCell ref="D157:E157"/>
    <mergeCell ref="D158:E158"/>
    <mergeCell ref="D141:E141"/>
    <mergeCell ref="D142:E142"/>
    <mergeCell ref="D143:E143"/>
    <mergeCell ref="D144:E144"/>
    <mergeCell ref="D145:E145"/>
    <mergeCell ref="D146:E146"/>
    <mergeCell ref="D147:E147"/>
    <mergeCell ref="D5:F5"/>
    <mergeCell ref="D6:F6"/>
    <mergeCell ref="A8:C8"/>
    <mergeCell ref="A9:C9"/>
    <mergeCell ref="C169:D169"/>
    <mergeCell ref="C193:D193"/>
    <mergeCell ref="C194:D194"/>
    <mergeCell ref="C195:D195"/>
    <mergeCell ref="C196:D196"/>
    <mergeCell ref="C197:D197"/>
    <mergeCell ref="A193:B193"/>
    <mergeCell ref="A194:B194"/>
    <mergeCell ref="A195:B195"/>
    <mergeCell ref="A196:B196"/>
    <mergeCell ref="A197:B197"/>
    <mergeCell ref="A181:C181"/>
    <mergeCell ref="A183:C183"/>
    <mergeCell ref="C16:C18"/>
    <mergeCell ref="A19:B19"/>
    <mergeCell ref="A11:C11"/>
    <mergeCell ref="A12:C12"/>
    <mergeCell ref="A21:C21"/>
    <mergeCell ref="D149:E149"/>
    <mergeCell ref="A29:H29"/>
    <mergeCell ref="A66:H66"/>
  </mergeCells>
  <conditionalFormatting sqref="A19">
    <cfRule type="cellIs" dxfId="16" priority="13" operator="equal">
      <formula>"Ikke aktuelt for valgte ordning - skjul/slett rad!"</formula>
    </cfRule>
    <cfRule type="cellIs" dxfId="15" priority="19" operator="equal">
      <formula>"Personalkostnader prosjektdeltakere$D$15- skal ikke brukes!"</formula>
    </cfRule>
  </conditionalFormatting>
  <conditionalFormatting sqref="A174:D174">
    <cfRule type="cellIs" dxfId="14" priority="14" operator="equal">
      <formula>"Ikke aktuelt for valgte ordning - skjul/slett rad!"</formula>
    </cfRule>
  </conditionalFormatting>
  <conditionalFormatting sqref="A132:H132">
    <cfRule type="cellIs" dxfId="13" priority="6" operator="equal">
      <formula>"Ikke aktuelt for valgte ordning - skjul/slett tabellen 'Personalkostnader eksterne prosjektdeltakere'!"</formula>
    </cfRule>
    <cfRule type="cellIs" dxfId="12" priority="9" operator="equal">
      <formula>"Ikke aktuelt for valgte ordning - skjul/slett tabellen under!"</formula>
    </cfRule>
    <cfRule type="cellIs" dxfId="11" priority="16" operator="equal">
      <formula>"Ikke aktuelt for valgte ordning - skjul/slett denne delen!"</formula>
    </cfRule>
  </conditionalFormatting>
  <conditionalFormatting sqref="C19">
    <cfRule type="cellIs" dxfId="10" priority="15" operator="equal">
      <formula>"Ikke aktuelt for valgte ordning - skjul/slett rad!"</formula>
    </cfRule>
  </conditionalFormatting>
  <conditionalFormatting sqref="D31">
    <cfRule type="cellIs" dxfId="9" priority="1" operator="equal">
      <formula>"Kun fast sats - oppgi antall timer!"</formula>
    </cfRule>
    <cfRule type="cellIs" dxfId="8" priority="2" operator="equal">
      <formula>"Kun fast sats oppgi antall timer! "</formula>
    </cfRule>
    <cfRule type="cellIs" dxfId="7" priority="3" operator="equal">
      <formula>"Kun fast sats oppgi antall timer!"</formula>
    </cfRule>
    <cfRule type="cellIs" dxfId="6" priority="5" operator="equal">
      <formula>"Kun beregning - oppgi årslønn!"</formula>
    </cfRule>
  </conditionalFormatting>
  <conditionalFormatting sqref="D21:E21">
    <cfRule type="cellIs" dxfId="5" priority="26" operator="lessThan">
      <formula>#REF!</formula>
    </cfRule>
    <cfRule type="cellIs" dxfId="4" priority="27" operator="equal">
      <formula>#REF!</formula>
    </cfRule>
  </conditionalFormatting>
  <conditionalFormatting sqref="D31:E31">
    <cfRule type="cellIs" dxfId="3" priority="7" operator="equal">
      <formula>"Skal ikke brukes!"</formula>
    </cfRule>
    <cfRule type="cellIs" dxfId="2" priority="10" operator="equal">
      <formula>"Skal ikke fylles ut!"</formula>
    </cfRule>
  </conditionalFormatting>
  <conditionalFormatting sqref="E176 G176">
    <cfRule type="cellIs" dxfId="1" priority="20" operator="lessThan">
      <formula>#REF!</formula>
    </cfRule>
    <cfRule type="cellIs" dxfId="0" priority="21" operator="equal">
      <formula>#REF!</formula>
    </cfRule>
  </conditionalFormatting>
  <dataValidations count="5">
    <dataValidation allowBlank="1" showErrorMessage="1" prompt="Beregnet timesats på 1 promille av årslønn og/eller fast timesats på kroner 700." sqref="A16" xr:uid="{A6A6530C-FC8E-461B-9627-F7BA9D678590}"/>
    <dataValidation allowBlank="1" showInputMessage="1" showErrorMessage="1" sqref="E66 E126 E96 E162:F162 E161" xr:uid="{0B61D9D1-9FD8-4CE9-9DA3-7C3B164E6A6E}"/>
    <dataValidation type="whole" allowBlank="1" showInputMessage="1" showErrorMessage="1" sqref="G171:G174" xr:uid="{351BB1D9-A95E-4432-A11A-7D383AF083AF}">
      <formula1>0</formula1>
      <formula2>100000000</formula2>
    </dataValidation>
    <dataValidation operator="greaterThanOrEqual" allowBlank="1" showErrorMessage="1" error="Fyll ut!" prompt="Bruk godkjent beløp fra tilsagnsbrev." sqref="C166:D166" xr:uid="{8B0FC5AE-927A-4C7A-BB3A-24A3001F8FD0}"/>
    <dataValidation allowBlank="1" showErrorMessage="1" prompt="Beregnet timesats på 0,85 promille av årslønn og/eller fast timesats på kroner 700." sqref="A171 A174 C174 C19" xr:uid="{AF8A53B6-299C-4E67-B7DE-53E0C30F41EC}"/>
  </dataValidations>
  <pageMargins left="4.2187500000000003E-2" right="0.29282407407407407" top="0.6339285714285714" bottom="0.19685039370078741" header="0.31496062992125984" footer="0.31496062992125984"/>
  <pageSetup paperSize="9" scale="45" fitToWidth="0" fitToHeight="0" orientation="portrait" r:id="rId2"/>
  <headerFooter>
    <oddHeader>&amp;L&amp;G&amp;C&amp;"Verdana,Normal"&amp;16&amp;A&amp;R&amp;G</oddHeader>
  </headerFooter>
  <ignoredErrors>
    <ignoredError sqref="F176:G176 G174" formula="1"/>
    <ignoredError sqref="H130" evalError="1"/>
  </ignoredErrors>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AF80F442-A867-488E-B39C-643DD10E32A7}">
          <x14:formula1>
            <xm:f>Inndata!$D$2:$D$25</xm:f>
          </x14:formula1>
          <xm:sqref>A104:A124 A74:A94 A33:A64</xm:sqref>
        </x14:dataValidation>
        <x14:dataValidation type="list" allowBlank="1" showInputMessage="1" showErrorMessage="1" xr:uid="{A7ACBFDD-6CDE-4827-9607-DB80925F783E}">
          <x14:formula1>
            <xm:f>Inndata!$B$2:$B$3</xm:f>
          </x14:formula1>
          <xm:sqref>D33:D64</xm:sqref>
        </x14:dataValidation>
        <x14:dataValidation type="list" allowBlank="1" showInputMessage="1" showErrorMessage="1" xr:uid="{E5A1CF73-46E6-42EE-9713-ADD8D94201EF}">
          <x14:formula1>
            <xm:f>Inndata!$E$8:$E$13</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A21DA-2C3D-4F70-A16A-D8D178933935}">
  <sheetPr codeName="Ark6">
    <tabColor rgb="FFCDC9AF"/>
  </sheetPr>
  <dimension ref="A1:F25"/>
  <sheetViews>
    <sheetView workbookViewId="0">
      <selection activeCell="B2" sqref="B2"/>
    </sheetView>
  </sheetViews>
  <sheetFormatPr baseColWidth="10" defaultColWidth="11.453125" defaultRowHeight="12.75" customHeight="1" x14ac:dyDescent="0.3"/>
  <cols>
    <col min="1" max="1" width="31.7265625" style="2" customWidth="1"/>
    <col min="2" max="2" width="37.81640625" style="2" bestFit="1" customWidth="1"/>
    <col min="3" max="3" width="12.1796875" style="2" customWidth="1"/>
    <col min="4" max="4" width="11.453125" style="1"/>
    <col min="5" max="5" width="62.453125" style="1" customWidth="1"/>
    <col min="6" max="6" width="14.7265625" style="1" customWidth="1"/>
    <col min="7" max="16384" width="11.453125" style="1"/>
  </cols>
  <sheetData>
    <row r="1" spans="1:6" ht="12.75" customHeight="1" x14ac:dyDescent="0.3">
      <c r="A1" s="2" t="s">
        <v>24</v>
      </c>
      <c r="B1" s="2" t="s">
        <v>6</v>
      </c>
      <c r="C1" s="2" t="s">
        <v>25</v>
      </c>
      <c r="D1" s="1" t="s">
        <v>26</v>
      </c>
      <c r="E1" s="1" t="s">
        <v>27</v>
      </c>
      <c r="F1" s="1" t="s">
        <v>28</v>
      </c>
    </row>
    <row r="2" spans="1:6" ht="12.75" customHeight="1" x14ac:dyDescent="0.3">
      <c r="A2" s="2" t="s">
        <v>29</v>
      </c>
      <c r="B2" s="2" t="s">
        <v>30</v>
      </c>
      <c r="C2" s="2" t="s">
        <v>31</v>
      </c>
      <c r="D2" s="1">
        <v>2017</v>
      </c>
      <c r="E2" s="1" t="s">
        <v>37</v>
      </c>
      <c r="F2" s="1" t="s">
        <v>33</v>
      </c>
    </row>
    <row r="3" spans="1:6" ht="12.75" customHeight="1" x14ac:dyDescent="0.3">
      <c r="A3" s="2" t="s">
        <v>34</v>
      </c>
      <c r="B3" s="2" t="s">
        <v>35</v>
      </c>
      <c r="C3" s="2" t="s">
        <v>36</v>
      </c>
      <c r="D3" s="1">
        <v>2018</v>
      </c>
      <c r="E3" s="1" t="s">
        <v>0</v>
      </c>
      <c r="F3" s="1" t="s">
        <v>38</v>
      </c>
    </row>
    <row r="4" spans="1:6" ht="12.75" customHeight="1" x14ac:dyDescent="0.3">
      <c r="D4" s="1">
        <v>2019</v>
      </c>
      <c r="E4" s="1" t="s">
        <v>73</v>
      </c>
    </row>
    <row r="5" spans="1:6" ht="12.75" customHeight="1" x14ac:dyDescent="0.3">
      <c r="D5" s="1">
        <v>2020</v>
      </c>
      <c r="E5" s="1" t="s">
        <v>79</v>
      </c>
    </row>
    <row r="6" spans="1:6" ht="12.75" customHeight="1" x14ac:dyDescent="0.3">
      <c r="D6" s="1">
        <v>2021</v>
      </c>
      <c r="E6" s="1" t="s">
        <v>77</v>
      </c>
    </row>
    <row r="7" spans="1:6" ht="12.75" customHeight="1" x14ac:dyDescent="0.3">
      <c r="D7" s="1">
        <v>2022</v>
      </c>
      <c r="E7" s="1" t="s">
        <v>78</v>
      </c>
    </row>
    <row r="8" spans="1:6" ht="12.75" customHeight="1" x14ac:dyDescent="0.3">
      <c r="D8" s="1">
        <v>2023</v>
      </c>
      <c r="E8" s="1" t="s">
        <v>32</v>
      </c>
    </row>
    <row r="9" spans="1:6" ht="12.75" customHeight="1" x14ac:dyDescent="0.3">
      <c r="D9" s="1">
        <v>2024</v>
      </c>
    </row>
    <row r="10" spans="1:6" ht="12.75" customHeight="1" x14ac:dyDescent="0.3">
      <c r="D10" s="1">
        <v>2025</v>
      </c>
    </row>
    <row r="11" spans="1:6" ht="12.75" customHeight="1" x14ac:dyDescent="0.3">
      <c r="D11" s="1">
        <v>2026</v>
      </c>
    </row>
    <row r="12" spans="1:6" ht="12.75" customHeight="1" x14ac:dyDescent="0.3">
      <c r="D12" s="1">
        <v>2027</v>
      </c>
    </row>
    <row r="13" spans="1:6" ht="12.75" customHeight="1" x14ac:dyDescent="0.3">
      <c r="D13" s="1">
        <v>2028</v>
      </c>
    </row>
    <row r="14" spans="1:6" ht="12.75" customHeight="1" x14ac:dyDescent="0.3">
      <c r="D14" s="1">
        <v>2029</v>
      </c>
    </row>
    <row r="15" spans="1:6" ht="12.75" customHeight="1" x14ac:dyDescent="0.3">
      <c r="D15" s="1">
        <v>2030</v>
      </c>
    </row>
    <row r="16" spans="1:6" ht="12.75" customHeight="1" x14ac:dyDescent="0.3">
      <c r="D16" s="1">
        <v>2031</v>
      </c>
    </row>
    <row r="17" spans="4:4" ht="12.75" customHeight="1" x14ac:dyDescent="0.3">
      <c r="D17" s="1">
        <v>2032</v>
      </c>
    </row>
    <row r="18" spans="4:4" ht="12.75" customHeight="1" x14ac:dyDescent="0.3">
      <c r="D18" s="1">
        <v>2033</v>
      </c>
    </row>
    <row r="19" spans="4:4" ht="12.75" customHeight="1" x14ac:dyDescent="0.3">
      <c r="D19" s="1">
        <v>2034</v>
      </c>
    </row>
    <row r="20" spans="4:4" ht="12.75" customHeight="1" x14ac:dyDescent="0.3">
      <c r="D20" s="1">
        <v>2035</v>
      </c>
    </row>
    <row r="21" spans="4:4" ht="12.75" customHeight="1" x14ac:dyDescent="0.3">
      <c r="D21" s="1">
        <v>2036</v>
      </c>
    </row>
    <row r="22" spans="4:4" ht="12.75" customHeight="1" x14ac:dyDescent="0.3">
      <c r="D22" s="1">
        <v>2037</v>
      </c>
    </row>
    <row r="23" spans="4:4" ht="12.75" customHeight="1" x14ac:dyDescent="0.3">
      <c r="D23" s="1">
        <v>2038</v>
      </c>
    </row>
    <row r="24" spans="4:4" ht="12.75" customHeight="1" x14ac:dyDescent="0.3">
      <c r="D24" s="1">
        <v>2039</v>
      </c>
    </row>
    <row r="25" spans="4:4" ht="12.75" customHeight="1" x14ac:dyDescent="0.3">
      <c r="D25" s="1">
        <v>2040</v>
      </c>
    </row>
  </sheetData>
  <sheetProtection algorithmName="SHA-512" hashValue="ZCqtdFSObudtorqj/hqWG0q8sIde+DIvSajSlf+y9U0GhLRtOsm3lbDdYZ2k8XvDGrsOzDSvErvA7LYwdMoszg==" saltValue="vUPn8L//LGS7/3tARVRHAQ==" spinCount="100000" sheet="1" objects="1" scenarios="1"/>
  <autoFilter ref="A1:F25" xr:uid="{D41A21DA-2C3D-4F70-A16A-D8D178933935}"/>
  <customSheetViews>
    <customSheetView guid="{EF9DF373-B992-41DD-9F76-64533EC6F1F4}" state="hidden">
      <selection activeCell="E18" sqref="E1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6523e425-3997-4398-916d-d9da0d00421c" xsi:nil="true"/>
    <MediaServiceFastMetadata xmlns="6523e425-3997-4398-916d-d9da0d00421c" xsi:nil="true"/>
    <TaxCatchAll xmlns="4c1e125b-b772-4d2d-8af8-eec310c9bc7c" xsi:nil="true"/>
    <df8ae297421a46099bed64514a3fb8ef xmlns="4c1e125b-b772-4d2d-8af8-eec310c9bc7c" xsi:nil="true"/>
    <PublishingExpirationDate xmlns="http://schemas.microsoft.com/sharepoint/v3" xsi:nil="true"/>
    <lcf76f155ced4ddcb4097134ff3c332f xmlns="4cbe5b2f-5b6b-4368-8603-cba559ab62cf">
      <Terms xmlns="http://schemas.microsoft.com/office/infopath/2007/PartnerControls"/>
    </lcf76f155ced4ddcb4097134ff3c332f>
    <PublishingStartDate xmlns="http://schemas.microsoft.com/sharepoint/v3" xsi:nil="true"/>
    <kaa0af3728ae4e579c454f9bb4450f29 xmlns="4c1e125b-b772-4d2d-8af8-eec310c9bc7c" xsi:nil="true"/>
    <h3ecda64fe994b47aa30e5432815760a xmlns="4c1e125b-b772-4d2d-8af8-eec310c9bc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EDC2CF3FD422F40AE9F8952C256CD39" ma:contentTypeVersion="28" ma:contentTypeDescription="Opprett et nytt dokument." ma:contentTypeScope="" ma:versionID="a4fa02567342f95f87c4fe073d853eb9">
  <xsd:schema xmlns:xsd="http://www.w3.org/2001/XMLSchema" xmlns:xs="http://www.w3.org/2001/XMLSchema" xmlns:p="http://schemas.microsoft.com/office/2006/metadata/properties" xmlns:ns1="http://schemas.microsoft.com/sharepoint/v3" xmlns:ns2="4c1e125b-b772-4d2d-8af8-eec310c9bc7c" xmlns:ns3="6523e425-3997-4398-916d-d9da0d00421c" xmlns:ns4="4cbe5b2f-5b6b-4368-8603-cba559ab62cf" xmlns:ns5="3ce2a167-2651-48aa-a062-0f981371e5e0" targetNamespace="http://schemas.microsoft.com/office/2006/metadata/properties" ma:root="true" ma:fieldsID="da7896eb7331d6511d26c136c8a053b6" ns1:_="" ns2:_="" ns3:_="" ns4:_="" ns5:_="">
    <xsd:import namespace="http://schemas.microsoft.com/sharepoint/v3"/>
    <xsd:import namespace="4c1e125b-b772-4d2d-8af8-eec310c9bc7c"/>
    <xsd:import namespace="6523e425-3997-4398-916d-d9da0d00421c"/>
    <xsd:import namespace="4cbe5b2f-5b6b-4368-8603-cba559ab62cf"/>
    <xsd:import namespace="3ce2a167-2651-48aa-a062-0f981371e5e0"/>
    <xsd:element name="properties">
      <xsd:complexType>
        <xsd:sequence>
          <xsd:element name="documentManagement">
            <xsd:complexType>
              <xsd:all>
                <xsd:element ref="ns1:PublishingStartDate" minOccurs="0"/>
                <xsd:element ref="ns1:PublishingExpirationDate" minOccurs="0"/>
                <xsd:element ref="ns2:h3ecda64fe994b47aa30e5432815760a" minOccurs="0"/>
                <xsd:element ref="ns2:TaxCatchAll" minOccurs="0"/>
                <xsd:element ref="ns2:df8ae297421a46099bed64514a3fb8ef" minOccurs="0"/>
                <xsd:element ref="ns2:kaa0af3728ae4e579c454f9bb4450f29" minOccurs="0"/>
                <xsd:element ref="ns3:MediaServiceMetadata" minOccurs="0"/>
                <xsd:element ref="ns3:MediaServiceFastMetadata" minOccurs="0"/>
                <xsd:element ref="ns4:MediaServiceAutoTags" minOccurs="0"/>
                <xsd:element ref="ns4:MediaServiceDateTaken" minOccurs="0"/>
                <xsd:element ref="ns4:MediaServiceOCR" minOccurs="0"/>
                <xsd:element ref="ns4:MediaServiceLocation" minOccurs="0"/>
                <xsd:element ref="ns5:SharedWithUsers" minOccurs="0"/>
                <xsd:element ref="ns5:SharedWithDetails" minOccurs="0"/>
                <xsd:element ref="ns4:MediaServiceGenerationTime" minOccurs="0"/>
                <xsd:element ref="ns4:MediaServiceEventHashCode" minOccurs="0"/>
                <xsd:element ref="ns4:MediaServiceAutoKeyPoints" minOccurs="0"/>
                <xsd:element ref="ns4:MediaServiceKeyPoints" minOccurs="0"/>
                <xsd:element ref="ns4:lcf76f155ced4ddcb4097134ff3c332f"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ma:readOnly="false">
      <xsd:simpleType>
        <xsd:restriction base="dms:Unknown"/>
      </xsd:simpleType>
    </xsd:element>
    <xsd:element name="PublishingExpirationDate" ma:index="9"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1e125b-b772-4d2d-8af8-eec310c9bc7c" elementFormDefault="qualified">
    <xsd:import namespace="http://schemas.microsoft.com/office/2006/documentManagement/types"/>
    <xsd:import namespace="http://schemas.microsoft.com/office/infopath/2007/PartnerControls"/>
    <xsd:element name="h3ecda64fe994b47aa30e5432815760a" ma:index="10" nillable="true" ma:displayName="Dokumenttype_0" ma:hidden="true" ma:internalName="h3ecda64fe994b47aa30e5432815760a">
      <xsd:simpleType>
        <xsd:restriction base="dms:Note"/>
      </xsd:simpleType>
    </xsd:element>
    <xsd:element name="TaxCatchAll" ma:index="11" nillable="true" ma:displayName="Taxonomy Catch All Column" ma:hidden="true" ma:list="{0b78f63f-3d92-44f0-9ca6-a2617a084c80}" ma:internalName="TaxCatchAll" ma:showField="CatchAllData" ma:web="3ce2a167-2651-48aa-a062-0f981371e5e0">
      <xsd:complexType>
        <xsd:complexContent>
          <xsd:extension base="dms:MultiChoiceLookup">
            <xsd:sequence>
              <xsd:element name="Value" type="dms:Lookup" maxOccurs="unbounded" minOccurs="0" nillable="true"/>
            </xsd:sequence>
          </xsd:extension>
        </xsd:complexContent>
      </xsd:complexType>
    </xsd:element>
    <xsd:element name="df8ae297421a46099bed64514a3fb8ef" ma:index="12" nillable="true" ma:displayName="Avdelinger_0" ma:hidden="true" ma:internalName="df8ae297421a46099bed64514a3fb8ef">
      <xsd:simpleType>
        <xsd:restriction base="dms:Note"/>
      </xsd:simpleType>
    </xsd:element>
    <xsd:element name="kaa0af3728ae4e579c454f9bb4450f29" ma:index="13" nillable="true" ma:displayName="Klassifisering_0" ma:hidden="true" ma:internalName="kaa0af3728ae4e579c454f9bb4450f2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23e425-3997-4398-916d-d9da0d00421c"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false">
      <xsd:simpleType>
        <xsd:restriction base="dms:Note"/>
      </xsd:simpleType>
    </xsd:element>
    <xsd:element name="MediaServiceFastMetadata" ma:index="15" nillable="true" ma:displayName="MediaServiceFastMetadata" ma:description="" ma:hidden="true" ma:internalName="MediaServiceFastMeta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be5b2f-5b6b-4368-8603-cba559ab62cf" elementFormDefault="qualified">
    <xsd:import namespace="http://schemas.microsoft.com/office/2006/documentManagement/types"/>
    <xsd:import namespace="http://schemas.microsoft.com/office/infopath/2007/PartnerControls"/>
    <xsd:element name="MediaServiceAutoTags" ma:index="16" nillable="true" ma:displayName="MediaServiceAutoTags" ma:internalName="MediaServiceAutoTags"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Bildemerkelapper" ma:readOnly="false" ma:fieldId="{5cf76f15-5ced-4ddc-b409-7134ff3c332f}" ma:taxonomyMulti="true" ma:sspId="17f1e631-7134-4ce3-8a3d-482fd88a4c57"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2a167-2651-48aa-a062-0f981371e5e0"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01DCD2-7B41-471C-A473-B69CEE314791}">
  <ds:schemaRefs>
    <ds:schemaRef ds:uri="http://purl.org/dc/dcmitype/"/>
    <ds:schemaRef ds:uri="3ce2a167-2651-48aa-a062-0f981371e5e0"/>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4c1e125b-b772-4d2d-8af8-eec310c9bc7c"/>
    <ds:schemaRef ds:uri="4cbe5b2f-5b6b-4368-8603-cba559ab62cf"/>
    <ds:schemaRef ds:uri="6523e425-3997-4398-916d-d9da0d00421c"/>
    <ds:schemaRef ds:uri="http://www.w3.org/XML/1998/namespace"/>
  </ds:schemaRefs>
</ds:datastoreItem>
</file>

<file path=customXml/itemProps2.xml><?xml version="1.0" encoding="utf-8"?>
<ds:datastoreItem xmlns:ds="http://schemas.openxmlformats.org/officeDocument/2006/customXml" ds:itemID="{4FFD321B-973A-4441-882C-F27BE5E27F81}">
  <ds:schemaRefs>
    <ds:schemaRef ds:uri="http://schemas.microsoft.com/sharepoint/v3/contenttype/forms"/>
  </ds:schemaRefs>
</ds:datastoreItem>
</file>

<file path=customXml/itemProps3.xml><?xml version="1.0" encoding="utf-8"?>
<ds:datastoreItem xmlns:ds="http://schemas.openxmlformats.org/officeDocument/2006/customXml" ds:itemID="{73DD396B-95A9-4B7C-9089-FAF023F44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1e125b-b772-4d2d-8af8-eec310c9bc7c"/>
    <ds:schemaRef ds:uri="6523e425-3997-4398-916d-d9da0d00421c"/>
    <ds:schemaRef ds:uri="4cbe5b2f-5b6b-4368-8603-cba559ab62cf"/>
    <ds:schemaRef ds:uri="3ce2a167-2651-48aa-a062-0f981371e5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6334d01-13b9-4531-a3a6-532e479d9a1a}" enabled="0" method="" siteId="{b6334d01-13b9-4531-a3a6-532e479d9a1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Viktig informasjon- kan slettes</vt:lpstr>
      <vt:lpstr>Regnskapsrapport for prosjektet</vt:lpstr>
      <vt:lpstr>Inndata</vt:lpstr>
    </vt:vector>
  </TitlesOfParts>
  <Manager/>
  <Company>TRFK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Sandnes</dc:creator>
  <cp:keywords/>
  <dc:description/>
  <cp:lastModifiedBy>Frank Sandnes</cp:lastModifiedBy>
  <cp:revision/>
  <cp:lastPrinted>2025-02-17T09:22:43Z</cp:lastPrinted>
  <dcterms:created xsi:type="dcterms:W3CDTF">2003-05-20T12:49:25Z</dcterms:created>
  <dcterms:modified xsi:type="dcterms:W3CDTF">2025-03-11T11:58:45Z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0x0101007EDC2CF3FD422F40AE9F8952C256CD39</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y fmtid="{D5CDD505-2E9C-101B-9397-08002B2CF9AE}" pid="10" name="MediaServiceImageTags">
    <vt:lpwstr/>
  </property>
  <property fmtid="{D5CDD505-2E9C-101B-9397-08002B2CF9AE}" pid="11" name="Avdelinger">
    <vt:lpwstr/>
  </property>
  <property fmtid="{D5CDD505-2E9C-101B-9397-08002B2CF9AE}" pid="12" name="Klassifisering">
    <vt:lpwstr/>
  </property>
  <property fmtid="{D5CDD505-2E9C-101B-9397-08002B2CF9AE}" pid="13" name="Dokumenttype">
    <vt:lpwstr/>
  </property>
  <property fmtid="{D5CDD505-2E9C-101B-9397-08002B2CF9AE}" pid="14" name="Order">
    <vt:r8>25100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